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окальная смета" sheetId="1" r:id="rId1"/>
  </sheets>
  <definedNames>
    <definedName name="_xlnm.Print_Area" localSheetId="0">'Локальная смета'!$A$1:$L$39</definedName>
    <definedName name="Constr">'Локальная смета'!#REF!</definedName>
    <definedName name="FOT">'Локальная смета'!#REF!</definedName>
    <definedName name="Ind">'Локальная смета'!#REF!</definedName>
    <definedName name="Obj">'Локальная смета'!#REF!</definedName>
    <definedName name="Obosn">'Локальная смета'!#REF!</definedName>
    <definedName name="SmPr">'Локальная смета'!#REF!</definedName>
    <definedName name="Excel_BuiltIn_Print_Titles">'Локальная смета'!#REF!</definedName>
  </definedNames>
  <calcPr fullCalcOnLoad="1"/>
</workbook>
</file>

<file path=xl/sharedStrings.xml><?xml version="1.0" encoding="utf-8"?>
<sst xmlns="http://schemas.openxmlformats.org/spreadsheetml/2006/main" count="63" uniqueCount="63">
  <si>
    <t>ЗАО «Наладка Сибэлектромонтаж»</t>
  </si>
  <si>
    <t>Тел. 30-40-191, 314-21-77</t>
  </si>
  <si>
    <t xml:space="preserve">   К А Л Ь К У Л Я Ц И Я
  на проведение работ по испытанию
Защитных изолирующих средств.
</t>
  </si>
  <si>
    <t>№ пп</t>
  </si>
  <si>
    <t>Шифр и номер позиции норматива</t>
  </si>
  <si>
    <t>Наименование работ и затрат, единица измерения</t>
  </si>
  <si>
    <t>Количество</t>
  </si>
  <si>
    <t>Затраты труда рабочих, чел.-ч</t>
  </si>
  <si>
    <t>Анализ результатов испытаний</t>
  </si>
  <si>
    <t>Оформление протоколов испытаний</t>
  </si>
  <si>
    <t>Оформление приемосдаточных документов</t>
  </si>
  <si>
    <t>Итого трудозатраты</t>
  </si>
  <si>
    <t>Стоимость за единицу, рублей</t>
  </si>
  <si>
    <t>на единицу</t>
  </si>
  <si>
    <t>всего</t>
  </si>
  <si>
    <t>ВНВ6-28-1-1А</t>
  </si>
  <si>
    <t>Испытание изолирующей штанги повышенным напряжением: до 35 кВ вкл.
(1 изолирующая штанга)</t>
  </si>
  <si>
    <t>ВНВ6-28-1-1Б</t>
  </si>
  <si>
    <t>Испытание изолирующей штанги повышенным напряжением: 110 кВ
(1 изолирующая штанга)</t>
  </si>
  <si>
    <t>ВНВ6-28-1-1В</t>
  </si>
  <si>
    <t>Испытание изолирующей штанги повышенным напряжением: 220-750 кВ
(1 изолирующая штанга)</t>
  </si>
  <si>
    <t>ВНВ6-28-2-1А</t>
  </si>
  <si>
    <t>Испытание измерительной штанги повышенным напряжением: до 110 кВ вкл.
(1 измерительная штанга)</t>
  </si>
  <si>
    <t>ВНВ6-28-2-1Б</t>
  </si>
  <si>
    <t>Испытание измерительной штанги повышенным напряжением: 220-750 кВ
(1 измерительная штанга)</t>
  </si>
  <si>
    <t>ВНВ6-28-3</t>
  </si>
  <si>
    <t>Испытание составной штанги с металлическими звеньями для наложения заземления на провода воздушных линий напряжением 330-500 кВ повышенным напряжением
(1 составная штанга)</t>
  </si>
  <si>
    <t>ВНВ6-28-4-1А</t>
  </si>
  <si>
    <t>Испытание указателя напряжения повышенным напряжением: до 1000 В вкл.
(1 указатель напряжения)</t>
  </si>
  <si>
    <t>ВНВ6-28-4-1Б</t>
  </si>
  <si>
    <t>Испытание указателя напряжения повышенным напряжением: 6-110 кВ
(1 указатель напряжения)</t>
  </si>
  <si>
    <t>ВНВ6-28-6-1А</t>
  </si>
  <si>
    <t>Испытание изолирующих клещей повышенным напряжением: до 1000 В вкл.
(1 изолирующие клещи)</t>
  </si>
  <si>
    <t>ВНВ6-28-6-1Б</t>
  </si>
  <si>
    <t>Испытание изолирующих клещей повышенным напряжением: 2-35 кВ
(1 изолирующие клещи)</t>
  </si>
  <si>
    <t>ВНВ6-28-7-1А</t>
  </si>
  <si>
    <t>Испытание электроизмерительных клещей повышенным напряжением: до 1000 В вкл.
(1 электроизмерительные клещи)</t>
  </si>
  <si>
    <t>ВНВ6-28-7-1Б</t>
  </si>
  <si>
    <t>Испытание электроизмерительных клещей повышенным напряжением: 2-10 кВ
(1 электроизмерительные клещи)</t>
  </si>
  <si>
    <t>ВНВ6-28-8</t>
  </si>
  <si>
    <t>Испытание токоискателя ТИ-2 повышенным напряжением          
(1 токоискатель)</t>
  </si>
  <si>
    <t>ВНВ6-28-9-1А</t>
  </si>
  <si>
    <t>Испытание изолирующих устройств и приспособлений для ремонтных работ под напряжением повышенным напряжением: до 35 кВ вкл.
(1 изолирующее устройство и приспособление)</t>
  </si>
  <si>
    <t>ВНВ6-28-10</t>
  </si>
  <si>
    <t>Испытание изолирующих подставок до 10 кВ повышенным напряжением                           
(1 изолирующая подставка)</t>
  </si>
  <si>
    <t>ВНВ6-28-11</t>
  </si>
  <si>
    <t>Испытание изолирующих накладок до 15 кВ повышенным напряжением   
(1 изолирующая накладка)</t>
  </si>
  <si>
    <t>ВНВ6-28-12</t>
  </si>
  <si>
    <t>Испытание диэлектрических резиновых перчаток, бот, галош (на одну пару), повышенным напряжением                         
(единица средства защиты)</t>
  </si>
  <si>
    <t>ВНВ6-28-13</t>
  </si>
  <si>
    <t>Испытание слесарно-монтажного инструмента с изолирующими рукоятками повышенным напряжением
(единица средства защиты)</t>
  </si>
  <si>
    <t>ВНВ6-28-14</t>
  </si>
  <si>
    <t>Испытание монтерских когтей, поясов, лестниц, корзин, страховочных тросов, автовышек на прочность              
(единица средства защиты)</t>
  </si>
  <si>
    <t>ВНВ6-27-1</t>
  </si>
  <si>
    <t>Испытание на диэлектрическую плотность трансформаторного масла</t>
  </si>
  <si>
    <t>Ц= ФОТ+Нкл+Рнт ИО ВУЕР Выпуск 11</t>
  </si>
  <si>
    <t>Нкл=ФОТ*2,24 (накладные расходы 224%) ИО ВУЕР Выпуск 11</t>
  </si>
  <si>
    <t>Рнт=ФОТ*0,6 (рентабельность 60%) ИО ВУЕР Выпуск 11</t>
  </si>
  <si>
    <t>ФОТ=ТЗ*стоимость чел/ч</t>
  </si>
  <si>
    <t>стоимость чел/ч=125,79р.</t>
  </si>
  <si>
    <t>Примечание: затраты труда рабочих определяются в соответствии с "Нормами времени на профиллактические испытания электрооборудования" ВНВ 6, данные нормы не учитывают трудозатраты на анализ результатов испытаний, составление протоколов испытаний и оформление приемосдаточной документации. Стоимость человека часа определена в соответствии с ИО ВУЕР Выпуск 11 (5-ый разряд) и Индексами цен в строительстве выпуск 35 (уровень часовой оплаты труда).</t>
  </si>
  <si>
    <t xml:space="preserve">Составил: инженер ПТО                                            П.В. Плотников </t>
  </si>
  <si>
    <t xml:space="preserve"> (тел. (383) 314-69-59)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</si>
</sst>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#,###.000000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2"/>
    </font>
    <font>
      <b/>
      <sz val="9"/>
      <name val="Times New Roman"/>
      <family val="1"/>
    </font>
    <font>
      <b/>
      <sz val="12"/>
      <name val="Arial Cyr"/>
      <family val="2"/>
    </font>
    <font>
      <sz val="10"/>
      <color indexed="9"/>
      <name val="Arial Cyr"/>
      <family val="2"/>
    </font>
    <font>
      <sz val="9"/>
      <color indexed="9"/>
      <name val="Times New Roman"/>
      <family val="1"/>
    </font>
    <font>
      <sz val="8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7">
    <xf numFmtId="164" fontId="0" fillId="0" borderId="0" xfId="0" applyAlignment="1">
      <alignment/>
    </xf>
    <xf numFmtId="164" fontId="19" fillId="0" borderId="0" xfId="0" applyFont="1" applyAlignment="1">
      <alignment horizontal="center"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horizontal="left" vertical="top" wrapText="1"/>
    </xf>
    <xf numFmtId="164" fontId="19" fillId="0" borderId="0" xfId="0" applyFont="1" applyAlignment="1">
      <alignment horizontal="center" vertical="top" wrapText="1"/>
    </xf>
    <xf numFmtId="164" fontId="20" fillId="0" borderId="0" xfId="0" applyFont="1" applyAlignment="1">
      <alignment horizontal="right" vertical="top" wrapText="1"/>
    </xf>
    <xf numFmtId="164" fontId="20" fillId="0" borderId="0" xfId="0" applyFont="1" applyAlignment="1">
      <alignment horizontal="right" vertical="top"/>
    </xf>
    <xf numFmtId="164" fontId="20" fillId="0" borderId="0" xfId="0" applyFont="1" applyAlignment="1">
      <alignment horizontal="left" vertical="top"/>
    </xf>
    <xf numFmtId="164" fontId="21" fillId="0" borderId="0" xfId="0" applyFont="1" applyBorder="1" applyAlignment="1">
      <alignment horizontal="left" vertical="top" wrapText="1"/>
    </xf>
    <xf numFmtId="164" fontId="22" fillId="0" borderId="0" xfId="0" applyFont="1" applyAlignment="1">
      <alignment/>
    </xf>
    <xf numFmtId="164" fontId="21" fillId="0" borderId="0" xfId="0" applyFont="1" applyAlignment="1">
      <alignment horizontal="left" vertical="top" wrapText="1"/>
    </xf>
    <xf numFmtId="164" fontId="22" fillId="0" borderId="0" xfId="0" applyFont="1" applyAlignment="1">
      <alignment horizontal="right" vertical="top"/>
    </xf>
    <xf numFmtId="164" fontId="22" fillId="0" borderId="0" xfId="0" applyFont="1" applyAlignment="1">
      <alignment horizontal="center" vertical="top"/>
    </xf>
    <xf numFmtId="164" fontId="22" fillId="0" borderId="0" xfId="0" applyFont="1" applyAlignment="1">
      <alignment horizontal="left" vertical="top" wrapText="1"/>
    </xf>
    <xf numFmtId="164" fontId="23" fillId="0" borderId="0" xfId="0" applyFont="1" applyBorder="1" applyAlignment="1">
      <alignment horizontal="center" vertical="top" wrapText="1"/>
    </xf>
    <xf numFmtId="164" fontId="19" fillId="0" borderId="10" xfId="0" applyFont="1" applyBorder="1" applyAlignment="1">
      <alignment horizontal="center" vertical="center" wrapText="1"/>
    </xf>
    <xf numFmtId="164" fontId="24" fillId="0" borderId="10" xfId="0" applyFont="1" applyBorder="1" applyAlignment="1">
      <alignment horizontal="center" vertical="center" wrapText="1"/>
    </xf>
    <xf numFmtId="164" fontId="24" fillId="0" borderId="0" xfId="0" applyFont="1" applyAlignment="1">
      <alignment wrapText="1"/>
    </xf>
    <xf numFmtId="164" fontId="19" fillId="0" borderId="10" xfId="0" applyFont="1" applyBorder="1" applyAlignment="1">
      <alignment horizontal="center" vertical="center"/>
    </xf>
    <xf numFmtId="164" fontId="0" fillId="0" borderId="10" xfId="0" applyBorder="1" applyAlignment="1">
      <alignment horizontal="center"/>
    </xf>
    <xf numFmtId="164" fontId="19" fillId="0" borderId="10" xfId="0" applyFont="1" applyBorder="1" applyAlignment="1">
      <alignment horizontal="center" vertical="top"/>
    </xf>
    <xf numFmtId="164" fontId="25" fillId="0" borderId="10" xfId="0" applyFont="1" applyBorder="1" applyAlignment="1">
      <alignment horizontal="left" vertical="top" wrapText="1"/>
    </xf>
    <xf numFmtId="164" fontId="21" fillId="0" borderId="10" xfId="0" applyFont="1" applyBorder="1" applyAlignment="1">
      <alignment horizontal="left" vertical="top" wrapText="1"/>
    </xf>
    <xf numFmtId="164" fontId="20" fillId="0" borderId="10" xfId="0" applyFont="1" applyBorder="1" applyAlignment="1">
      <alignment horizontal="right" vertical="top"/>
    </xf>
    <xf numFmtId="164" fontId="20" fillId="0" borderId="10" xfId="0" applyFont="1" applyBorder="1" applyAlignment="1">
      <alignment horizontal="center" vertical="top"/>
    </xf>
    <xf numFmtId="164" fontId="0" fillId="0" borderId="10" xfId="0" applyBorder="1" applyAlignment="1">
      <alignment horizontal="center" vertical="top"/>
    </xf>
    <xf numFmtId="165" fontId="26" fillId="0" borderId="10" xfId="0" applyNumberFormat="1" applyFont="1" applyBorder="1" applyAlignment="1">
      <alignment/>
    </xf>
    <xf numFmtId="165" fontId="27" fillId="0" borderId="0" xfId="0" applyNumberFormat="1" applyFont="1" applyAlignment="1">
      <alignment/>
    </xf>
    <xf numFmtId="164" fontId="19" fillId="0" borderId="11" xfId="0" applyFont="1" applyBorder="1" applyAlignment="1">
      <alignment horizontal="center" vertical="center"/>
    </xf>
    <xf numFmtId="164" fontId="19" fillId="0" borderId="12" xfId="0" applyFont="1" applyBorder="1" applyAlignment="1">
      <alignment horizontal="center" vertical="center"/>
    </xf>
    <xf numFmtId="164" fontId="24" fillId="0" borderId="10" xfId="0" applyFont="1" applyBorder="1" applyAlignment="1">
      <alignment horizontal="center" vertical="center"/>
    </xf>
    <xf numFmtId="166" fontId="24" fillId="0" borderId="10" xfId="0" applyNumberFormat="1" applyFont="1" applyBorder="1" applyAlignment="1">
      <alignment horizontal="center" vertical="center"/>
    </xf>
    <xf numFmtId="164" fontId="21" fillId="0" borderId="13" xfId="0" applyFont="1" applyBorder="1" applyAlignment="1">
      <alignment horizontal="left" vertical="top" wrapText="1"/>
    </xf>
    <xf numFmtId="164" fontId="28" fillId="0" borderId="0" xfId="0" applyFont="1" applyAlignment="1">
      <alignment horizontal="left" vertical="top" wrapText="1"/>
    </xf>
    <xf numFmtId="167" fontId="29" fillId="0" borderId="0" xfId="0" applyNumberFormat="1" applyFont="1" applyAlignment="1">
      <alignment horizontal="right" vertical="top" wrapText="1"/>
    </xf>
    <xf numFmtId="164" fontId="19" fillId="0" borderId="0" xfId="0" applyFont="1" applyBorder="1" applyAlignment="1">
      <alignment horizontal="left" vertical="top" wrapText="1"/>
    </xf>
    <xf numFmtId="164" fontId="19" fillId="0" borderId="0" xfId="0" applyFont="1" applyBorder="1" applyAlignment="1">
      <alignment horizontal="center" vertical="top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7"/>
  <sheetViews>
    <sheetView showGridLines="0" tabSelected="1" view="pageBreakPreview" zoomScaleSheetLayoutView="100" workbookViewId="0" topLeftCell="A28">
      <selection activeCell="I35" sqref="I35"/>
    </sheetView>
  </sheetViews>
  <sheetFormatPr defaultColWidth="9.00390625" defaultRowHeight="12.75"/>
  <cols>
    <col min="1" max="1" width="4.125" style="1" customWidth="1"/>
    <col min="2" max="2" width="19.75390625" style="2" customWidth="1"/>
    <col min="3" max="3" width="30.00390625" style="3" customWidth="1"/>
    <col min="4" max="4" width="9.125" style="4" customWidth="1"/>
    <col min="5" max="5" width="9.125" style="5" customWidth="1"/>
    <col min="6" max="6" width="9.125" style="6" customWidth="1"/>
    <col min="7" max="7" width="0.12890625" style="6" customWidth="1"/>
    <col min="8" max="8" width="10.25390625" style="6" customWidth="1"/>
    <col min="9" max="9" width="10.75390625" style="6" customWidth="1"/>
    <col min="10" max="10" width="10.25390625" style="6" customWidth="1"/>
    <col min="11" max="11" width="11.625" style="6" customWidth="1"/>
    <col min="12" max="12" width="10.625" style="6" customWidth="1"/>
    <col min="13" max="14" width="9.125" style="6" customWidth="1"/>
    <col min="15" max="15" width="7.125" style="6" customWidth="1"/>
    <col min="16" max="17" width="6.25390625" style="6" customWidth="1"/>
  </cols>
  <sheetData>
    <row r="1" spans="1:17" ht="12">
      <c r="A1" s="4"/>
      <c r="B1" s="5"/>
      <c r="C1" s="6"/>
      <c r="D1" s="6"/>
      <c r="E1" s="6"/>
      <c r="H1" s="7"/>
      <c r="O1"/>
      <c r="P1"/>
      <c r="Q1"/>
    </row>
    <row r="2" spans="1:17" ht="33" customHeight="1">
      <c r="A2" s="4"/>
      <c r="B2" s="8" t="s">
        <v>0</v>
      </c>
      <c r="C2" s="8"/>
      <c r="D2" s="6"/>
      <c r="E2" s="6"/>
      <c r="H2" s="2"/>
      <c r="O2"/>
      <c r="P2"/>
      <c r="Q2"/>
    </row>
    <row r="3" spans="1:17" ht="27.75">
      <c r="A3" s="9"/>
      <c r="B3" s="10" t="s">
        <v>1</v>
      </c>
      <c r="C3" s="11"/>
      <c r="D3" s="11"/>
      <c r="E3" s="11"/>
      <c r="F3" s="11"/>
      <c r="G3" s="11"/>
      <c r="H3" s="11"/>
      <c r="I3" s="11"/>
      <c r="J3" s="11"/>
      <c r="O3"/>
      <c r="P3"/>
      <c r="Q3"/>
    </row>
    <row r="4" spans="1:17" ht="57" customHeight="1">
      <c r="A4" s="12"/>
      <c r="B4" s="13"/>
      <c r="C4" s="14" t="s">
        <v>2</v>
      </c>
      <c r="D4" s="14"/>
      <c r="E4" s="14"/>
      <c r="F4" s="14"/>
      <c r="G4" s="14"/>
      <c r="H4" s="14"/>
      <c r="I4" s="11"/>
      <c r="J4" s="11"/>
      <c r="Q4"/>
    </row>
    <row r="5" ht="12">
      <c r="E5" s="6"/>
    </row>
    <row r="6" spans="1:12" s="17" customFormat="1" ht="22.5" customHeight="1">
      <c r="A6" s="15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/>
      <c r="G6" s="15"/>
      <c r="H6" s="15" t="s">
        <v>8</v>
      </c>
      <c r="I6" s="15" t="s">
        <v>9</v>
      </c>
      <c r="J6" s="15" t="s">
        <v>10</v>
      </c>
      <c r="K6" s="15" t="s">
        <v>11</v>
      </c>
      <c r="L6" s="16" t="s">
        <v>12</v>
      </c>
    </row>
    <row r="7" spans="1:12" s="17" customFormat="1" ht="24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s="17" customFormat="1" ht="38.25" customHeight="1">
      <c r="A8" s="15"/>
      <c r="B8" s="15"/>
      <c r="C8" s="15"/>
      <c r="D8" s="15"/>
      <c r="E8" s="15" t="s">
        <v>13</v>
      </c>
      <c r="F8" s="15" t="s">
        <v>14</v>
      </c>
      <c r="G8" s="15"/>
      <c r="H8" s="15"/>
      <c r="I8" s="15"/>
      <c r="J8" s="15"/>
      <c r="K8" s="15"/>
      <c r="L8" s="16"/>
    </row>
    <row r="9" spans="1:17" ht="12">
      <c r="A9" s="18">
        <v>1</v>
      </c>
      <c r="B9" s="18">
        <v>2</v>
      </c>
      <c r="C9" s="15">
        <v>3</v>
      </c>
      <c r="D9" s="15">
        <v>4</v>
      </c>
      <c r="E9" s="18">
        <v>5</v>
      </c>
      <c r="F9" s="18">
        <v>6</v>
      </c>
      <c r="G9" s="18"/>
      <c r="H9" s="19">
        <v>7</v>
      </c>
      <c r="I9" s="19">
        <v>8</v>
      </c>
      <c r="J9" s="19">
        <v>9</v>
      </c>
      <c r="K9" s="19">
        <v>10</v>
      </c>
      <c r="L9" s="19">
        <v>11</v>
      </c>
      <c r="M9"/>
      <c r="N9"/>
      <c r="O9"/>
      <c r="P9"/>
      <c r="Q9"/>
    </row>
    <row r="10" spans="1:17" ht="70.5" customHeight="1">
      <c r="A10" s="20">
        <v>1</v>
      </c>
      <c r="B10" s="21" t="s">
        <v>15</v>
      </c>
      <c r="C10" s="22" t="s">
        <v>16</v>
      </c>
      <c r="D10" s="20">
        <v>1</v>
      </c>
      <c r="E10" s="23">
        <v>0.4</v>
      </c>
      <c r="F10" s="24">
        <v>0.4</v>
      </c>
      <c r="G10" s="24"/>
      <c r="H10" s="23">
        <v>0.1</v>
      </c>
      <c r="I10" s="23">
        <v>0.15</v>
      </c>
      <c r="J10" s="23">
        <v>0.1</v>
      </c>
      <c r="K10" s="25">
        <f>E10+H10+I10+J10</f>
        <v>0.75</v>
      </c>
      <c r="L10" s="26">
        <f>M10+M10*2.24+M10*0.6</f>
        <v>362.27520000000004</v>
      </c>
      <c r="M10" s="27">
        <f>$C$35*K10</f>
        <v>94.3425</v>
      </c>
      <c r="N10"/>
      <c r="O10"/>
      <c r="P10"/>
      <c r="Q10"/>
    </row>
    <row r="11" spans="1:17" ht="71.25" customHeight="1">
      <c r="A11" s="20">
        <v>2</v>
      </c>
      <c r="B11" s="21" t="s">
        <v>17</v>
      </c>
      <c r="C11" s="22" t="s">
        <v>18</v>
      </c>
      <c r="D11" s="20">
        <v>1</v>
      </c>
      <c r="E11" s="23">
        <v>0.6</v>
      </c>
      <c r="F11" s="24">
        <v>0.6</v>
      </c>
      <c r="G11" s="24"/>
      <c r="H11" s="23">
        <v>0.1</v>
      </c>
      <c r="I11" s="23">
        <v>0.15</v>
      </c>
      <c r="J11" s="23">
        <v>0.1</v>
      </c>
      <c r="K11" s="25">
        <f>E11+H11+I11+J11</f>
        <v>0.95</v>
      </c>
      <c r="L11" s="26">
        <f>M11+M11*2.24+M11*0.6</f>
        <v>458.88192000000004</v>
      </c>
      <c r="M11" s="27">
        <f>$C$35*K11</f>
        <v>119.5005</v>
      </c>
      <c r="N11"/>
      <c r="O11"/>
      <c r="P11"/>
      <c r="Q11"/>
    </row>
    <row r="12" spans="1:17" ht="69" customHeight="1">
      <c r="A12" s="20">
        <v>3</v>
      </c>
      <c r="B12" s="21" t="s">
        <v>19</v>
      </c>
      <c r="C12" s="22" t="s">
        <v>20</v>
      </c>
      <c r="D12" s="20">
        <v>1</v>
      </c>
      <c r="E12" s="23">
        <v>0.8</v>
      </c>
      <c r="F12" s="24">
        <v>0.8</v>
      </c>
      <c r="G12" s="24"/>
      <c r="H12" s="23">
        <v>0.1</v>
      </c>
      <c r="I12" s="23">
        <v>0.15</v>
      </c>
      <c r="J12" s="23">
        <v>0.1</v>
      </c>
      <c r="K12" s="25">
        <f>E12+H12+I12+J12</f>
        <v>1.1500000000000001</v>
      </c>
      <c r="L12" s="26">
        <f>M12+M12*2.24+M12*0.6</f>
        <v>555.4886400000001</v>
      </c>
      <c r="M12" s="27">
        <f>$C$35*K12</f>
        <v>144.65850000000003</v>
      </c>
      <c r="N12"/>
      <c r="O12"/>
      <c r="P12"/>
      <c r="Q12"/>
    </row>
    <row r="13" spans="1:17" ht="69.75" customHeight="1">
      <c r="A13" s="20">
        <v>4</v>
      </c>
      <c r="B13" s="21" t="s">
        <v>21</v>
      </c>
      <c r="C13" s="22" t="s">
        <v>22</v>
      </c>
      <c r="D13" s="20">
        <v>1</v>
      </c>
      <c r="E13" s="23">
        <v>0.5</v>
      </c>
      <c r="F13" s="24">
        <v>0.5</v>
      </c>
      <c r="G13" s="24"/>
      <c r="H13" s="23">
        <v>0.1</v>
      </c>
      <c r="I13" s="23">
        <v>0.15</v>
      </c>
      <c r="J13" s="23">
        <v>0.1</v>
      </c>
      <c r="K13" s="25">
        <f>E13+H13+I13+J13</f>
        <v>0.85</v>
      </c>
      <c r="L13" s="26">
        <f>M13+M13*2.24+M13*0.6</f>
        <v>410.57856000000004</v>
      </c>
      <c r="M13" s="27">
        <f>$C$35*K13</f>
        <v>106.92150000000001</v>
      </c>
      <c r="N13"/>
      <c r="O13"/>
      <c r="P13"/>
      <c r="Q13"/>
    </row>
    <row r="14" spans="1:17" ht="54">
      <c r="A14" s="20">
        <v>5</v>
      </c>
      <c r="B14" s="21" t="s">
        <v>23</v>
      </c>
      <c r="C14" s="22" t="s">
        <v>24</v>
      </c>
      <c r="D14" s="20">
        <v>1</v>
      </c>
      <c r="E14" s="23">
        <v>0.9</v>
      </c>
      <c r="F14" s="24">
        <v>0.9</v>
      </c>
      <c r="G14" s="24"/>
      <c r="H14" s="23">
        <v>0.1</v>
      </c>
      <c r="I14" s="23">
        <v>0.15</v>
      </c>
      <c r="J14" s="23">
        <v>0.1</v>
      </c>
      <c r="K14" s="25">
        <f>E14+H14+I14+J14</f>
        <v>1.25</v>
      </c>
      <c r="L14" s="26">
        <f>M14+M14*2.24+M14*0.6</f>
        <v>603.792</v>
      </c>
      <c r="M14" s="27">
        <f>$C$35*K14</f>
        <v>157.2375</v>
      </c>
      <c r="N14"/>
      <c r="O14"/>
      <c r="P14"/>
      <c r="Q14"/>
    </row>
    <row r="15" spans="1:17" ht="93.75">
      <c r="A15" s="20">
        <v>6</v>
      </c>
      <c r="B15" s="21" t="s">
        <v>25</v>
      </c>
      <c r="C15" s="22" t="s">
        <v>26</v>
      </c>
      <c r="D15" s="20">
        <v>1</v>
      </c>
      <c r="E15" s="23">
        <v>0.5</v>
      </c>
      <c r="F15" s="24">
        <v>0.5</v>
      </c>
      <c r="G15" s="24"/>
      <c r="H15" s="23">
        <v>0.1</v>
      </c>
      <c r="I15" s="23">
        <v>0.15</v>
      </c>
      <c r="J15" s="23">
        <v>0.1</v>
      </c>
      <c r="K15" s="25">
        <f>E15+H15+I15+J15</f>
        <v>0.85</v>
      </c>
      <c r="L15" s="26">
        <f>M15+M15*2.24+M15*0.6</f>
        <v>410.57856000000004</v>
      </c>
      <c r="M15" s="27">
        <f>$C$35*K15</f>
        <v>106.92150000000001</v>
      </c>
      <c r="N15"/>
      <c r="O15"/>
      <c r="P15"/>
      <c r="Q15"/>
    </row>
    <row r="16" spans="1:17" ht="75" customHeight="1">
      <c r="A16" s="20">
        <v>7</v>
      </c>
      <c r="B16" s="21" t="s">
        <v>27</v>
      </c>
      <c r="C16" s="22" t="s">
        <v>28</v>
      </c>
      <c r="D16" s="20">
        <v>1</v>
      </c>
      <c r="E16" s="23">
        <v>0.3</v>
      </c>
      <c r="F16" s="24">
        <v>0.3</v>
      </c>
      <c r="G16" s="24"/>
      <c r="H16" s="23">
        <v>0.15</v>
      </c>
      <c r="I16" s="23">
        <v>0.2</v>
      </c>
      <c r="J16" s="23">
        <v>0.1</v>
      </c>
      <c r="K16" s="25">
        <f>E16+H16+I16+J16</f>
        <v>0.7499999999999999</v>
      </c>
      <c r="L16" s="26">
        <f>M16+M16*2.24+M16*0.6</f>
        <v>362.2752</v>
      </c>
      <c r="M16" s="27">
        <f>$C$35*K16</f>
        <v>94.34249999999999</v>
      </c>
      <c r="N16"/>
      <c r="O16"/>
      <c r="P16"/>
      <c r="Q16"/>
    </row>
    <row r="17" spans="1:17" ht="54">
      <c r="A17" s="20">
        <v>8</v>
      </c>
      <c r="B17" s="21" t="s">
        <v>29</v>
      </c>
      <c r="C17" s="22" t="s">
        <v>30</v>
      </c>
      <c r="D17" s="20">
        <v>1</v>
      </c>
      <c r="E17" s="23">
        <v>0.6</v>
      </c>
      <c r="F17" s="24">
        <v>0.6</v>
      </c>
      <c r="G17" s="24"/>
      <c r="H17" s="23">
        <v>0.1</v>
      </c>
      <c r="I17" s="23">
        <v>0.2</v>
      </c>
      <c r="J17" s="23">
        <v>0.1</v>
      </c>
      <c r="K17" s="25">
        <f>E17+H17+I17+J17</f>
        <v>0.9999999999999999</v>
      </c>
      <c r="L17" s="26">
        <f>M17+M17*2.24+M17*0.6</f>
        <v>483.03360000000004</v>
      </c>
      <c r="M17" s="27">
        <f>$C$35*K17</f>
        <v>125.78999999999999</v>
      </c>
      <c r="N17"/>
      <c r="O17"/>
      <c r="P17"/>
      <c r="Q17"/>
    </row>
    <row r="18" spans="1:17" ht="77.25" customHeight="1">
      <c r="A18" s="20">
        <v>10</v>
      </c>
      <c r="B18" s="21" t="s">
        <v>31</v>
      </c>
      <c r="C18" s="22" t="s">
        <v>32</v>
      </c>
      <c r="D18" s="20">
        <v>1</v>
      </c>
      <c r="E18" s="23">
        <v>0.3</v>
      </c>
      <c r="F18" s="24">
        <v>0.3</v>
      </c>
      <c r="G18" s="24"/>
      <c r="H18" s="23">
        <v>0.05</v>
      </c>
      <c r="I18" s="23">
        <v>0.05</v>
      </c>
      <c r="J18" s="23">
        <v>0.05</v>
      </c>
      <c r="K18" s="25">
        <f>E18+H18+I18+J18</f>
        <v>0.44999999999999996</v>
      </c>
      <c r="L18" s="26">
        <f>M18+M18*2.24+M18*0.6</f>
        <v>217.36512000000002</v>
      </c>
      <c r="M18" s="27">
        <f>$C$35*K18</f>
        <v>56.6055</v>
      </c>
      <c r="N18"/>
      <c r="O18"/>
      <c r="P18"/>
      <c r="Q18"/>
    </row>
    <row r="19" spans="1:17" ht="77.25" customHeight="1">
      <c r="A19" s="20">
        <v>11</v>
      </c>
      <c r="B19" s="21" t="s">
        <v>33</v>
      </c>
      <c r="C19" s="22" t="s">
        <v>34</v>
      </c>
      <c r="D19" s="20">
        <v>1</v>
      </c>
      <c r="E19" s="23">
        <v>0.4</v>
      </c>
      <c r="F19" s="24">
        <v>0.4</v>
      </c>
      <c r="G19" s="24"/>
      <c r="H19" s="23">
        <v>0.1</v>
      </c>
      <c r="I19" s="23">
        <v>0.15</v>
      </c>
      <c r="J19" s="23">
        <v>0.1</v>
      </c>
      <c r="K19" s="25">
        <f>E19+H19+I19+J19</f>
        <v>0.75</v>
      </c>
      <c r="L19" s="26">
        <f>M19+M19*2.24+M19*0.6</f>
        <v>362.27520000000004</v>
      </c>
      <c r="M19" s="27">
        <f>$C$35*K19</f>
        <v>94.3425</v>
      </c>
      <c r="N19"/>
      <c r="O19"/>
      <c r="P19"/>
      <c r="Q19"/>
    </row>
    <row r="20" spans="1:17" ht="108.75" customHeight="1">
      <c r="A20" s="20">
        <v>12</v>
      </c>
      <c r="B20" s="21" t="s">
        <v>35</v>
      </c>
      <c r="C20" s="22" t="s">
        <v>36</v>
      </c>
      <c r="D20" s="20">
        <v>1</v>
      </c>
      <c r="E20" s="23">
        <v>0.3</v>
      </c>
      <c r="F20" s="24">
        <v>0.3</v>
      </c>
      <c r="G20" s="24"/>
      <c r="H20" s="23">
        <v>0.1</v>
      </c>
      <c r="I20" s="23">
        <v>0.15</v>
      </c>
      <c r="J20" s="23">
        <v>0.1</v>
      </c>
      <c r="K20" s="25">
        <f>E20+H20+I20+J20</f>
        <v>0.65</v>
      </c>
      <c r="L20" s="26">
        <f>M20+M20*2.24+M20*0.6</f>
        <v>313.97184000000004</v>
      </c>
      <c r="M20" s="27">
        <f>$C$35*K20</f>
        <v>81.76350000000001</v>
      </c>
      <c r="N20"/>
      <c r="O20"/>
      <c r="P20"/>
      <c r="Q20"/>
    </row>
    <row r="21" spans="1:17" ht="12">
      <c r="A21" s="18">
        <v>1</v>
      </c>
      <c r="B21" s="15">
        <v>2</v>
      </c>
      <c r="C21" s="15">
        <v>3</v>
      </c>
      <c r="D21" s="18">
        <v>4</v>
      </c>
      <c r="E21" s="18">
        <v>5</v>
      </c>
      <c r="F21" s="28">
        <v>6</v>
      </c>
      <c r="G21" s="29"/>
      <c r="H21" s="18">
        <v>7</v>
      </c>
      <c r="I21" s="18">
        <v>8</v>
      </c>
      <c r="J21" s="18">
        <v>9</v>
      </c>
      <c r="K21" s="30">
        <v>10</v>
      </c>
      <c r="L21" s="31">
        <v>11</v>
      </c>
      <c r="M21" s="27">
        <f>$C$35*K21</f>
        <v>1257.9</v>
      </c>
      <c r="N21"/>
      <c r="O21"/>
      <c r="P21"/>
      <c r="Q21"/>
    </row>
    <row r="22" spans="1:17" ht="80.25">
      <c r="A22" s="20">
        <v>13</v>
      </c>
      <c r="B22" s="21" t="s">
        <v>37</v>
      </c>
      <c r="C22" s="22" t="s">
        <v>38</v>
      </c>
      <c r="D22" s="20">
        <v>1</v>
      </c>
      <c r="E22" s="23">
        <v>0.4</v>
      </c>
      <c r="F22" s="24">
        <v>0.4</v>
      </c>
      <c r="G22" s="24"/>
      <c r="H22" s="23">
        <v>0.15</v>
      </c>
      <c r="I22" s="23">
        <v>0.2</v>
      </c>
      <c r="J22" s="23">
        <v>0.1</v>
      </c>
      <c r="K22" s="25">
        <f>E22+H22+I22+J22</f>
        <v>0.85</v>
      </c>
      <c r="L22" s="26">
        <f>M22+M22*2.24+M22*0.6</f>
        <v>410.57856000000004</v>
      </c>
      <c r="M22" s="27">
        <f>$C$35*K22</f>
        <v>106.92150000000001</v>
      </c>
      <c r="N22"/>
      <c r="O22"/>
      <c r="P22"/>
      <c r="Q22"/>
    </row>
    <row r="23" spans="1:17" ht="54">
      <c r="A23" s="20">
        <v>14</v>
      </c>
      <c r="B23" s="21" t="s">
        <v>39</v>
      </c>
      <c r="C23" s="22" t="s">
        <v>40</v>
      </c>
      <c r="D23" s="20">
        <v>1</v>
      </c>
      <c r="E23" s="23">
        <v>0.4</v>
      </c>
      <c r="F23" s="24">
        <v>0.4</v>
      </c>
      <c r="G23" s="24"/>
      <c r="H23" s="23">
        <v>0.1</v>
      </c>
      <c r="I23" s="23">
        <v>0.15</v>
      </c>
      <c r="J23" s="23">
        <v>0.1</v>
      </c>
      <c r="K23" s="25">
        <f>E23+H23+I23+J23</f>
        <v>0.75</v>
      </c>
      <c r="L23" s="26">
        <f>M23+M23*2.24+M23*0.6</f>
        <v>362.27520000000004</v>
      </c>
      <c r="M23" s="27">
        <f>$C$35*K23</f>
        <v>94.3425</v>
      </c>
      <c r="N23"/>
      <c r="O23"/>
      <c r="P23"/>
      <c r="Q23"/>
    </row>
    <row r="24" spans="1:17" ht="77.25" customHeight="1">
      <c r="A24" s="20">
        <v>15</v>
      </c>
      <c r="B24" s="21" t="s">
        <v>41</v>
      </c>
      <c r="C24" s="22" t="s">
        <v>42</v>
      </c>
      <c r="D24" s="20">
        <v>1</v>
      </c>
      <c r="E24" s="23">
        <v>0.5</v>
      </c>
      <c r="F24" s="24">
        <v>0.5</v>
      </c>
      <c r="G24" s="24"/>
      <c r="H24" s="23">
        <v>0.1</v>
      </c>
      <c r="I24" s="23">
        <v>0.15</v>
      </c>
      <c r="J24" s="23">
        <v>0.1</v>
      </c>
      <c r="K24" s="25">
        <f>E24+H24+I24+J24</f>
        <v>0.85</v>
      </c>
      <c r="L24" s="26">
        <f>M24+M24*2.24+M24*0.6</f>
        <v>410.57856000000004</v>
      </c>
      <c r="M24" s="27">
        <f>$C$35*K24</f>
        <v>106.92150000000001</v>
      </c>
      <c r="N24"/>
      <c r="O24"/>
      <c r="P24"/>
      <c r="Q24"/>
    </row>
    <row r="25" spans="1:17" ht="67.5">
      <c r="A25" s="20">
        <v>17</v>
      </c>
      <c r="B25" s="21" t="s">
        <v>43</v>
      </c>
      <c r="C25" s="22" t="s">
        <v>44</v>
      </c>
      <c r="D25" s="20">
        <v>1</v>
      </c>
      <c r="E25" s="23">
        <v>0.3</v>
      </c>
      <c r="F25" s="24">
        <v>0.3</v>
      </c>
      <c r="G25" s="24"/>
      <c r="H25" s="23">
        <v>0.1</v>
      </c>
      <c r="I25" s="23">
        <v>0.15</v>
      </c>
      <c r="J25" s="23">
        <v>0.1</v>
      </c>
      <c r="K25" s="25">
        <f>E25+H25+I25+J25</f>
        <v>0.65</v>
      </c>
      <c r="L25" s="26">
        <f>M25+M25*2.24+M25*0.6</f>
        <v>313.97184000000004</v>
      </c>
      <c r="M25" s="27">
        <f>$C$35*K25</f>
        <v>81.76350000000001</v>
      </c>
      <c r="N25"/>
      <c r="O25"/>
      <c r="P25"/>
      <c r="Q25"/>
    </row>
    <row r="26" spans="1:17" ht="65.25" customHeight="1">
      <c r="A26" s="20">
        <v>18</v>
      </c>
      <c r="B26" s="21" t="s">
        <v>45</v>
      </c>
      <c r="C26" s="22" t="s">
        <v>46</v>
      </c>
      <c r="D26" s="20">
        <v>1</v>
      </c>
      <c r="E26" s="23">
        <v>0.2</v>
      </c>
      <c r="F26" s="24">
        <v>0.2</v>
      </c>
      <c r="G26" s="24"/>
      <c r="H26" s="23">
        <v>0.1</v>
      </c>
      <c r="I26" s="23">
        <v>0.15</v>
      </c>
      <c r="J26" s="23">
        <v>0.1</v>
      </c>
      <c r="K26" s="25">
        <f>E26+H26+I26+J26</f>
        <v>0.55</v>
      </c>
      <c r="L26" s="26">
        <f>M26+M26*2.24+M26*0.6</f>
        <v>265.66848000000005</v>
      </c>
      <c r="M26" s="27">
        <f>$C$35*K26</f>
        <v>69.18450000000001</v>
      </c>
      <c r="N26"/>
      <c r="O26"/>
      <c r="P26"/>
      <c r="Q26"/>
    </row>
    <row r="27" spans="1:17" ht="80.25">
      <c r="A27" s="20">
        <v>19</v>
      </c>
      <c r="B27" s="21" t="s">
        <v>47</v>
      </c>
      <c r="C27" s="22" t="s">
        <v>48</v>
      </c>
      <c r="D27" s="20">
        <v>1</v>
      </c>
      <c r="E27" s="23">
        <v>0.3</v>
      </c>
      <c r="F27" s="24">
        <v>0.3</v>
      </c>
      <c r="G27" s="24"/>
      <c r="H27" s="23">
        <v>0.15</v>
      </c>
      <c r="I27" s="23">
        <v>0.2</v>
      </c>
      <c r="J27" s="23">
        <v>0.1</v>
      </c>
      <c r="K27" s="25">
        <f>E27+H27+I27+J27</f>
        <v>0.7499999999999999</v>
      </c>
      <c r="L27" s="26">
        <f>M27+M27*2.24+M27*0.6</f>
        <v>362.2752</v>
      </c>
      <c r="M27" s="27">
        <f>$C$35*K27</f>
        <v>94.34249999999999</v>
      </c>
      <c r="N27"/>
      <c r="O27"/>
      <c r="P27"/>
      <c r="Q27"/>
    </row>
    <row r="28" spans="1:17" ht="67.5">
      <c r="A28" s="20">
        <v>20</v>
      </c>
      <c r="B28" s="21" t="s">
        <v>49</v>
      </c>
      <c r="C28" s="22" t="s">
        <v>50</v>
      </c>
      <c r="D28" s="20">
        <v>1</v>
      </c>
      <c r="E28" s="23">
        <v>0.2</v>
      </c>
      <c r="F28" s="24">
        <v>0.2</v>
      </c>
      <c r="G28" s="24"/>
      <c r="H28" s="23">
        <v>0.05</v>
      </c>
      <c r="I28" s="23">
        <v>0.05</v>
      </c>
      <c r="J28" s="23">
        <v>0.05</v>
      </c>
      <c r="K28" s="25">
        <f>E28+H28+I28+J28</f>
        <v>0.35</v>
      </c>
      <c r="L28" s="26">
        <f>M28+M28*2.24+M28*0.6</f>
        <v>169.06176</v>
      </c>
      <c r="M28" s="27">
        <f>$C$35*K28</f>
        <v>44.0265</v>
      </c>
      <c r="N28"/>
      <c r="O28"/>
      <c r="P28"/>
      <c r="Q28"/>
    </row>
    <row r="29" spans="1:17" ht="63.75" customHeight="1">
      <c r="A29" s="20">
        <v>21</v>
      </c>
      <c r="B29" s="21" t="s">
        <v>51</v>
      </c>
      <c r="C29" s="22" t="s">
        <v>52</v>
      </c>
      <c r="D29" s="20">
        <v>1</v>
      </c>
      <c r="E29" s="23">
        <v>0.5</v>
      </c>
      <c r="F29" s="24">
        <v>0.5</v>
      </c>
      <c r="G29" s="24"/>
      <c r="H29" s="23">
        <v>0.2</v>
      </c>
      <c r="I29" s="23">
        <v>0.3</v>
      </c>
      <c r="J29" s="23">
        <v>0.3</v>
      </c>
      <c r="K29" s="25">
        <f>E29+H29+I29+J29</f>
        <v>1.3</v>
      </c>
      <c r="L29" s="26">
        <f>M29+M29*2.24+M29*0.6</f>
        <v>627.9436800000001</v>
      </c>
      <c r="M29" s="27">
        <f>$C$35*K29</f>
        <v>163.52700000000002</v>
      </c>
      <c r="Q29"/>
    </row>
    <row r="30" spans="1:17" ht="52.5" customHeight="1">
      <c r="A30" s="20">
        <v>22</v>
      </c>
      <c r="B30" s="21" t="s">
        <v>53</v>
      </c>
      <c r="C30" s="22" t="s">
        <v>54</v>
      </c>
      <c r="D30" s="20">
        <v>1</v>
      </c>
      <c r="E30" s="23">
        <v>1.2</v>
      </c>
      <c r="F30" s="24">
        <v>1.2</v>
      </c>
      <c r="G30" s="24"/>
      <c r="H30" s="23">
        <v>0.3</v>
      </c>
      <c r="I30" s="23">
        <v>0.35</v>
      </c>
      <c r="J30" s="23">
        <v>0.3</v>
      </c>
      <c r="K30" s="25">
        <f>E30+H30+I30+J30</f>
        <v>2.15</v>
      </c>
      <c r="L30" s="26">
        <f>M30+M30*2.24+M30*0.6</f>
        <v>1038.52224</v>
      </c>
      <c r="M30" s="27">
        <f>$C$35*K30</f>
        <v>270.4485</v>
      </c>
      <c r="Q30"/>
    </row>
    <row r="31" spans="1:17" ht="18" customHeight="1">
      <c r="A31" s="4"/>
      <c r="B31" s="32" t="s">
        <v>55</v>
      </c>
      <c r="C31" s="32"/>
      <c r="F31" s="5"/>
      <c r="G31" s="5"/>
      <c r="H31" s="5"/>
      <c r="I31" s="5"/>
      <c r="J31" s="5"/>
      <c r="K31" s="5"/>
      <c r="L31" s="5"/>
      <c r="Q31"/>
    </row>
    <row r="32" spans="1:17" ht="18" customHeight="1">
      <c r="A32" s="4"/>
      <c r="B32" s="8" t="s">
        <v>56</v>
      </c>
      <c r="C32" s="8"/>
      <c r="D32" s="8"/>
      <c r="E32" s="8"/>
      <c r="F32" s="5"/>
      <c r="G32" s="5"/>
      <c r="H32" s="5"/>
      <c r="I32" s="5"/>
      <c r="J32" s="5"/>
      <c r="K32" s="5"/>
      <c r="L32" s="5"/>
      <c r="Q32"/>
    </row>
    <row r="33" spans="1:17" ht="20.25" customHeight="1">
      <c r="A33" s="4"/>
      <c r="B33" s="8" t="s">
        <v>57</v>
      </c>
      <c r="C33" s="8"/>
      <c r="D33" s="8"/>
      <c r="E33" s="8"/>
      <c r="F33" s="5"/>
      <c r="G33" s="5"/>
      <c r="H33" s="5"/>
      <c r="I33" s="5"/>
      <c r="J33" s="5"/>
      <c r="K33" s="5"/>
      <c r="L33" s="5"/>
      <c r="Q33"/>
    </row>
    <row r="34" spans="1:17" ht="20.25" customHeight="1">
      <c r="A34" s="4"/>
      <c r="B34" s="8" t="s">
        <v>58</v>
      </c>
      <c r="C34" s="8"/>
      <c r="D34" s="2"/>
      <c r="F34" s="5"/>
      <c r="G34" s="5"/>
      <c r="H34" s="5"/>
      <c r="I34" s="5"/>
      <c r="J34" s="5"/>
      <c r="K34" s="5"/>
      <c r="L34" s="5"/>
      <c r="Q34"/>
    </row>
    <row r="35" spans="1:17" ht="14.25" customHeight="1">
      <c r="A35" s="4"/>
      <c r="B35" s="3" t="s">
        <v>59</v>
      </c>
      <c r="C35" s="33">
        <v>125.79</v>
      </c>
      <c r="F35" s="5"/>
      <c r="G35" s="5"/>
      <c r="H35" s="5"/>
      <c r="I35" s="5"/>
      <c r="J35" s="5"/>
      <c r="K35" s="34">
        <f>1038.52/L30</f>
        <v>0.9999978430890416</v>
      </c>
      <c r="L35" s="5"/>
      <c r="Q35"/>
    </row>
    <row r="36" spans="1:17" ht="14.25" customHeight="1">
      <c r="A36" s="4"/>
      <c r="B36" s="3"/>
      <c r="F36" s="5"/>
      <c r="G36" s="5"/>
      <c r="H36" s="5"/>
      <c r="I36" s="5"/>
      <c r="J36" s="5"/>
      <c r="K36" s="5"/>
      <c r="L36" s="5"/>
      <c r="Q36"/>
    </row>
    <row r="37" spans="1:17" ht="60.75" customHeight="1">
      <c r="A37" s="4"/>
      <c r="B37" s="35" t="s">
        <v>60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Q37"/>
    </row>
    <row r="38" spans="1:13" ht="12">
      <c r="A38" s="4"/>
      <c r="B38" s="3"/>
      <c r="F38" s="5"/>
      <c r="G38" s="5"/>
      <c r="H38" s="5"/>
      <c r="I38" s="5"/>
      <c r="J38" s="5"/>
      <c r="K38" s="5"/>
      <c r="L38" s="5"/>
      <c r="M38" s="5"/>
    </row>
    <row r="39" spans="1:13" ht="12.75" customHeight="1">
      <c r="A39" s="4"/>
      <c r="B39" s="35" t="s">
        <v>61</v>
      </c>
      <c r="C39" s="35"/>
      <c r="D39" s="36" t="s">
        <v>62</v>
      </c>
      <c r="E39" s="36"/>
      <c r="F39" s="36"/>
      <c r="G39" s="5"/>
      <c r="H39" s="5"/>
      <c r="I39" s="5"/>
      <c r="J39" s="5"/>
      <c r="K39" s="5"/>
      <c r="L39" s="5"/>
      <c r="M39" s="5"/>
    </row>
    <row r="40" spans="1:13" ht="12">
      <c r="A40" s="4"/>
      <c r="B40" s="3"/>
      <c r="F40" s="5"/>
      <c r="G40" s="5"/>
      <c r="H40" s="5"/>
      <c r="I40" s="5"/>
      <c r="J40" s="5"/>
      <c r="K40" s="5"/>
      <c r="L40" s="5"/>
      <c r="M40" s="5"/>
    </row>
    <row r="41" spans="1:13" ht="12">
      <c r="A41" s="4"/>
      <c r="B41" s="3"/>
      <c r="F41" s="5"/>
      <c r="G41" s="5"/>
      <c r="H41" s="5"/>
      <c r="I41" s="5"/>
      <c r="J41" s="5"/>
      <c r="K41" s="5"/>
      <c r="L41" s="5"/>
      <c r="M41" s="5"/>
    </row>
    <row r="42" spans="1:13" ht="12">
      <c r="A42" s="4"/>
      <c r="B42" s="3"/>
      <c r="F42" s="5"/>
      <c r="G42" s="5"/>
      <c r="H42" s="5"/>
      <c r="I42" s="5"/>
      <c r="J42" s="5"/>
      <c r="K42" s="5"/>
      <c r="L42" s="5"/>
      <c r="M42" s="5"/>
    </row>
    <row r="43" spans="1:13" ht="12">
      <c r="A43" s="4"/>
      <c r="B43" s="3"/>
      <c r="F43" s="5"/>
      <c r="G43" s="5"/>
      <c r="H43" s="5"/>
      <c r="I43" s="5"/>
      <c r="J43" s="5"/>
      <c r="K43" s="5"/>
      <c r="L43" s="5"/>
      <c r="M43" s="5"/>
    </row>
    <row r="44" spans="1:13" ht="12">
      <c r="A44" s="4"/>
      <c r="B44" s="3"/>
      <c r="F44" s="5"/>
      <c r="G44" s="5"/>
      <c r="H44" s="5"/>
      <c r="I44" s="5"/>
      <c r="J44" s="5"/>
      <c r="K44" s="5"/>
      <c r="L44" s="5"/>
      <c r="M44" s="5"/>
    </row>
    <row r="45" spans="1:13" ht="12">
      <c r="A45" s="4"/>
      <c r="B45" s="3"/>
      <c r="F45" s="5"/>
      <c r="G45" s="5"/>
      <c r="H45" s="5"/>
      <c r="I45" s="5"/>
      <c r="J45" s="5"/>
      <c r="K45" s="5"/>
      <c r="L45" s="5"/>
      <c r="M45" s="5"/>
    </row>
    <row r="46" spans="1:13" ht="12">
      <c r="A46" s="4"/>
      <c r="B46" s="3"/>
      <c r="F46" s="5"/>
      <c r="G46" s="5"/>
      <c r="H46" s="5"/>
      <c r="I46" s="5"/>
      <c r="J46" s="5"/>
      <c r="K46" s="5"/>
      <c r="L46" s="5"/>
      <c r="M46" s="5"/>
    </row>
    <row r="47" spans="1:13" ht="12">
      <c r="A47" s="4"/>
      <c r="B47" s="3"/>
      <c r="F47" s="5"/>
      <c r="G47" s="5"/>
      <c r="H47" s="5"/>
      <c r="I47" s="5"/>
      <c r="J47" s="5"/>
      <c r="K47" s="5"/>
      <c r="L47" s="5"/>
      <c r="M47" s="5"/>
    </row>
    <row r="48" spans="1:13" ht="12">
      <c r="A48" s="4"/>
      <c r="B48" s="3"/>
      <c r="F48" s="5"/>
      <c r="G48" s="5"/>
      <c r="H48" s="5"/>
      <c r="I48" s="5"/>
      <c r="J48" s="5"/>
      <c r="K48" s="5"/>
      <c r="L48" s="5"/>
      <c r="M48" s="5"/>
    </row>
    <row r="49" spans="1:13" ht="12">
      <c r="A49" s="4"/>
      <c r="B49" s="3"/>
      <c r="F49" s="5"/>
      <c r="G49" s="5"/>
      <c r="H49" s="5"/>
      <c r="I49" s="5"/>
      <c r="J49" s="5"/>
      <c r="K49" s="5"/>
      <c r="L49" s="5"/>
      <c r="M49" s="5"/>
    </row>
    <row r="50" spans="1:13" ht="12">
      <c r="A50" s="4"/>
      <c r="B50" s="3"/>
      <c r="F50" s="5"/>
      <c r="G50" s="5"/>
      <c r="H50" s="5"/>
      <c r="I50" s="5"/>
      <c r="J50" s="5"/>
      <c r="K50" s="5"/>
      <c r="L50" s="5"/>
      <c r="M50" s="5"/>
    </row>
    <row r="51" spans="1:13" ht="12">
      <c r="A51" s="4"/>
      <c r="B51" s="3"/>
      <c r="F51" s="5"/>
      <c r="G51" s="5"/>
      <c r="H51" s="5"/>
      <c r="I51" s="5"/>
      <c r="J51" s="5"/>
      <c r="K51" s="5"/>
      <c r="L51" s="5"/>
      <c r="M51" s="5"/>
    </row>
    <row r="52" spans="1:13" ht="12">
      <c r="A52" s="4"/>
      <c r="B52" s="3"/>
      <c r="F52" s="5"/>
      <c r="G52" s="5"/>
      <c r="H52" s="5"/>
      <c r="I52" s="5"/>
      <c r="J52" s="5"/>
      <c r="K52" s="5"/>
      <c r="L52" s="5"/>
      <c r="M52" s="5"/>
    </row>
    <row r="53" spans="1:13" ht="12">
      <c r="A53" s="4"/>
      <c r="B53" s="3"/>
      <c r="F53" s="5"/>
      <c r="G53" s="5"/>
      <c r="H53" s="5"/>
      <c r="I53" s="5"/>
      <c r="J53" s="5"/>
      <c r="K53" s="5"/>
      <c r="L53" s="5"/>
      <c r="M53" s="5"/>
    </row>
    <row r="54" spans="1:13" ht="12">
      <c r="A54" s="4"/>
      <c r="B54" s="3"/>
      <c r="F54" s="5"/>
      <c r="G54" s="5"/>
      <c r="H54" s="5"/>
      <c r="I54" s="5"/>
      <c r="J54" s="5"/>
      <c r="K54" s="5"/>
      <c r="L54" s="5"/>
      <c r="M54" s="5"/>
    </row>
    <row r="55" spans="1:13" ht="12">
      <c r="A55" s="4"/>
      <c r="B55" s="3"/>
      <c r="F55" s="5"/>
      <c r="G55" s="5"/>
      <c r="H55" s="5"/>
      <c r="I55" s="5"/>
      <c r="J55" s="5"/>
      <c r="K55" s="5"/>
      <c r="L55" s="5"/>
      <c r="M55" s="5"/>
    </row>
    <row r="56" spans="1:13" ht="12">
      <c r="A56" s="4"/>
      <c r="B56" s="3"/>
      <c r="F56" s="5"/>
      <c r="G56" s="5"/>
      <c r="H56" s="5"/>
      <c r="I56" s="5"/>
      <c r="J56" s="5"/>
      <c r="K56" s="5"/>
      <c r="L56" s="5"/>
      <c r="M56" s="5"/>
    </row>
    <row r="57" spans="1:13" ht="12">
      <c r="A57" s="4"/>
      <c r="B57" s="3"/>
      <c r="F57" s="5"/>
      <c r="G57" s="5"/>
      <c r="H57" s="5"/>
      <c r="I57" s="5"/>
      <c r="J57" s="5"/>
      <c r="K57" s="5"/>
      <c r="L57" s="5"/>
      <c r="M57" s="5"/>
    </row>
    <row r="58" spans="1:13" ht="12">
      <c r="A58" s="4"/>
      <c r="B58" s="3"/>
      <c r="F58" s="5"/>
      <c r="G58" s="5"/>
      <c r="H58" s="5"/>
      <c r="I58" s="5"/>
      <c r="J58" s="5"/>
      <c r="K58" s="5"/>
      <c r="L58" s="5"/>
      <c r="M58" s="5"/>
    </row>
    <row r="59" spans="1:13" ht="12">
      <c r="A59" s="4"/>
      <c r="B59" s="3"/>
      <c r="F59" s="5"/>
      <c r="G59" s="5"/>
      <c r="H59" s="5"/>
      <c r="I59" s="5"/>
      <c r="J59" s="5"/>
      <c r="K59" s="5"/>
      <c r="L59" s="5"/>
      <c r="M59" s="5"/>
    </row>
    <row r="60" spans="1:13" ht="12">
      <c r="A60" s="4"/>
      <c r="B60" s="3"/>
      <c r="F60" s="5"/>
      <c r="G60" s="5"/>
      <c r="H60" s="5"/>
      <c r="I60" s="5"/>
      <c r="J60" s="5"/>
      <c r="K60" s="5"/>
      <c r="L60" s="5"/>
      <c r="M60" s="5"/>
    </row>
    <row r="61" spans="1:13" ht="12">
      <c r="A61" s="4"/>
      <c r="B61" s="3"/>
      <c r="F61" s="5"/>
      <c r="G61" s="5"/>
      <c r="H61" s="5"/>
      <c r="I61" s="5"/>
      <c r="J61" s="5"/>
      <c r="K61" s="5"/>
      <c r="L61" s="5"/>
      <c r="M61" s="5"/>
    </row>
    <row r="62" spans="1:13" ht="12">
      <c r="A62" s="4"/>
      <c r="B62" s="3"/>
      <c r="F62" s="5"/>
      <c r="G62" s="5"/>
      <c r="H62" s="5"/>
      <c r="I62" s="5"/>
      <c r="J62" s="5"/>
      <c r="K62" s="5"/>
      <c r="L62" s="5"/>
      <c r="M62" s="5"/>
    </row>
    <row r="63" spans="1:13" ht="12">
      <c r="A63" s="4"/>
      <c r="B63" s="3"/>
      <c r="F63" s="5"/>
      <c r="G63" s="5"/>
      <c r="H63" s="5"/>
      <c r="I63" s="5"/>
      <c r="J63" s="5"/>
      <c r="K63" s="5"/>
      <c r="L63" s="5"/>
      <c r="M63" s="5"/>
    </row>
    <row r="64" spans="1:13" ht="12">
      <c r="A64" s="4"/>
      <c r="B64" s="3"/>
      <c r="F64" s="5"/>
      <c r="G64" s="5"/>
      <c r="H64" s="5"/>
      <c r="I64" s="5"/>
      <c r="J64" s="5"/>
      <c r="K64" s="5"/>
      <c r="L64" s="5"/>
      <c r="M64" s="5"/>
    </row>
    <row r="65" spans="1:13" ht="12">
      <c r="A65" s="4"/>
      <c r="B65" s="3"/>
      <c r="F65" s="5"/>
      <c r="G65" s="5"/>
      <c r="H65" s="5"/>
      <c r="I65" s="5"/>
      <c r="J65" s="5"/>
      <c r="K65" s="5"/>
      <c r="L65" s="5"/>
      <c r="M65" s="5"/>
    </row>
    <row r="66" spans="1:13" ht="12">
      <c r="A66" s="4"/>
      <c r="B66" s="3"/>
      <c r="F66" s="5"/>
      <c r="G66" s="5"/>
      <c r="H66" s="5"/>
      <c r="I66" s="5"/>
      <c r="J66" s="5"/>
      <c r="K66" s="5"/>
      <c r="L66" s="5"/>
      <c r="M66" s="5"/>
    </row>
    <row r="67" spans="1:13" ht="12">
      <c r="A67" s="4"/>
      <c r="B67" s="3"/>
      <c r="F67" s="5"/>
      <c r="G67" s="5"/>
      <c r="H67" s="5"/>
      <c r="I67" s="5"/>
      <c r="J67" s="5"/>
      <c r="K67" s="5"/>
      <c r="L67" s="5"/>
      <c r="M67" s="5"/>
    </row>
    <row r="68" spans="1:13" ht="12">
      <c r="A68" s="4"/>
      <c r="B68" s="3"/>
      <c r="F68" s="5"/>
      <c r="G68" s="5"/>
      <c r="H68" s="5"/>
      <c r="I68" s="5"/>
      <c r="J68" s="5"/>
      <c r="K68" s="5"/>
      <c r="L68" s="5"/>
      <c r="M68" s="5"/>
    </row>
    <row r="69" spans="1:13" ht="12">
      <c r="A69" s="4"/>
      <c r="B69" s="3"/>
      <c r="F69" s="5"/>
      <c r="G69" s="5"/>
      <c r="H69" s="5"/>
      <c r="I69" s="5"/>
      <c r="J69" s="5"/>
      <c r="K69" s="5"/>
      <c r="L69" s="5"/>
      <c r="M69" s="5"/>
    </row>
    <row r="70" spans="1:13" ht="12">
      <c r="A70" s="4"/>
      <c r="B70" s="3"/>
      <c r="F70" s="5"/>
      <c r="G70" s="5"/>
      <c r="H70" s="5"/>
      <c r="I70" s="5"/>
      <c r="J70" s="5"/>
      <c r="K70" s="5"/>
      <c r="L70" s="5"/>
      <c r="M70" s="5"/>
    </row>
    <row r="71" spans="1:13" ht="12">
      <c r="A71" s="4"/>
      <c r="B71" s="3"/>
      <c r="F71" s="5"/>
      <c r="G71" s="5"/>
      <c r="H71" s="5"/>
      <c r="I71" s="5"/>
      <c r="J71" s="5"/>
      <c r="K71" s="5"/>
      <c r="L71" s="5"/>
      <c r="M71" s="5"/>
    </row>
    <row r="72" spans="1:13" ht="12">
      <c r="A72" s="4"/>
      <c r="B72" s="3"/>
      <c r="F72" s="5"/>
      <c r="G72" s="5"/>
      <c r="H72" s="5"/>
      <c r="I72" s="5"/>
      <c r="J72" s="5"/>
      <c r="K72" s="5"/>
      <c r="L72" s="5"/>
      <c r="M72" s="5"/>
    </row>
    <row r="73" spans="1:13" ht="12">
      <c r="A73" s="4"/>
      <c r="B73" s="3"/>
      <c r="F73" s="5"/>
      <c r="G73" s="5"/>
      <c r="H73" s="5"/>
      <c r="I73" s="5"/>
      <c r="J73" s="5"/>
      <c r="K73" s="5"/>
      <c r="L73" s="5"/>
      <c r="M73" s="5"/>
    </row>
    <row r="74" spans="1:13" ht="12">
      <c r="A74" s="4"/>
      <c r="B74" s="3"/>
      <c r="F74" s="5"/>
      <c r="G74" s="5"/>
      <c r="H74" s="5"/>
      <c r="I74" s="5"/>
      <c r="J74" s="5"/>
      <c r="K74" s="5"/>
      <c r="L74" s="5"/>
      <c r="M74" s="5"/>
    </row>
    <row r="75" spans="1:13" ht="12">
      <c r="A75" s="4"/>
      <c r="B75" s="3"/>
      <c r="F75" s="5"/>
      <c r="G75" s="5"/>
      <c r="H75" s="5"/>
      <c r="I75" s="5"/>
      <c r="J75" s="5"/>
      <c r="K75" s="5"/>
      <c r="L75" s="5"/>
      <c r="M75" s="5"/>
    </row>
    <row r="76" spans="1:13" ht="12">
      <c r="A76" s="4"/>
      <c r="B76" s="3"/>
      <c r="F76" s="5"/>
      <c r="G76" s="5"/>
      <c r="H76" s="5"/>
      <c r="I76" s="5"/>
      <c r="J76" s="5"/>
      <c r="K76" s="5"/>
      <c r="L76" s="5"/>
      <c r="M76" s="5"/>
    </row>
    <row r="77" spans="1:13" ht="12">
      <c r="A77" s="4"/>
      <c r="B77" s="3"/>
      <c r="F77" s="5"/>
      <c r="G77" s="5"/>
      <c r="H77" s="5"/>
      <c r="I77" s="5"/>
      <c r="J77" s="5"/>
      <c r="K77" s="5"/>
      <c r="L77" s="5"/>
      <c r="M77" s="5"/>
    </row>
    <row r="78" spans="1:13" ht="12">
      <c r="A78" s="4"/>
      <c r="B78" s="3"/>
      <c r="F78" s="5"/>
      <c r="G78" s="5"/>
      <c r="H78" s="5"/>
      <c r="I78" s="5"/>
      <c r="J78" s="5"/>
      <c r="K78" s="5"/>
      <c r="L78" s="5"/>
      <c r="M78" s="5"/>
    </row>
    <row r="79" spans="1:13" ht="12">
      <c r="A79" s="4"/>
      <c r="B79" s="3"/>
      <c r="F79" s="5"/>
      <c r="G79" s="5"/>
      <c r="H79" s="5"/>
      <c r="I79" s="5"/>
      <c r="J79" s="5"/>
      <c r="K79" s="5"/>
      <c r="L79" s="5"/>
      <c r="M79" s="5"/>
    </row>
    <row r="80" spans="1:13" ht="12">
      <c r="A80" s="4"/>
      <c r="B80" s="3"/>
      <c r="F80" s="5"/>
      <c r="G80" s="5"/>
      <c r="H80" s="5"/>
      <c r="I80" s="5"/>
      <c r="J80" s="5"/>
      <c r="K80" s="5"/>
      <c r="L80" s="5"/>
      <c r="M80" s="5"/>
    </row>
    <row r="81" spans="1:13" ht="12">
      <c r="A81" s="4"/>
      <c r="B81" s="3"/>
      <c r="F81" s="5"/>
      <c r="G81" s="5"/>
      <c r="H81" s="5"/>
      <c r="I81" s="5"/>
      <c r="J81" s="5"/>
      <c r="K81" s="5"/>
      <c r="L81" s="5"/>
      <c r="M81" s="5"/>
    </row>
    <row r="82" spans="1:13" ht="12">
      <c r="A82" s="4"/>
      <c r="B82" s="3"/>
      <c r="F82" s="5"/>
      <c r="G82" s="5"/>
      <c r="H82" s="5"/>
      <c r="I82" s="5"/>
      <c r="J82" s="5"/>
      <c r="K82" s="5"/>
      <c r="L82" s="5"/>
      <c r="M82" s="5"/>
    </row>
    <row r="83" spans="1:13" ht="12">
      <c r="A83" s="4"/>
      <c r="B83" s="3"/>
      <c r="F83" s="5"/>
      <c r="G83" s="5"/>
      <c r="H83" s="5"/>
      <c r="I83" s="5"/>
      <c r="J83" s="5"/>
      <c r="K83" s="5"/>
      <c r="L83" s="5"/>
      <c r="M83" s="5"/>
    </row>
    <row r="84" spans="1:13" ht="12">
      <c r="A84" s="4"/>
      <c r="B84" s="3"/>
      <c r="F84" s="5"/>
      <c r="G84" s="5"/>
      <c r="H84" s="5"/>
      <c r="I84" s="5"/>
      <c r="J84" s="5"/>
      <c r="K84" s="5"/>
      <c r="L84" s="5"/>
      <c r="M84" s="5"/>
    </row>
    <row r="85" spans="1:13" ht="12">
      <c r="A85" s="4"/>
      <c r="B85" s="3"/>
      <c r="F85" s="5"/>
      <c r="G85" s="5"/>
      <c r="H85" s="5"/>
      <c r="I85" s="5"/>
      <c r="J85" s="5"/>
      <c r="K85" s="5"/>
      <c r="L85" s="5"/>
      <c r="M85" s="5"/>
    </row>
    <row r="86" spans="1:13" ht="12">
      <c r="A86" s="4"/>
      <c r="B86" s="3"/>
      <c r="F86" s="5"/>
      <c r="G86" s="5"/>
      <c r="H86" s="5"/>
      <c r="I86" s="5"/>
      <c r="J86" s="5"/>
      <c r="K86" s="5"/>
      <c r="L86" s="5"/>
      <c r="M86" s="5"/>
    </row>
    <row r="87" spans="1:13" ht="12">
      <c r="A87" s="4"/>
      <c r="B87" s="3"/>
      <c r="F87" s="5"/>
      <c r="G87" s="5"/>
      <c r="H87" s="5"/>
      <c r="I87" s="5"/>
      <c r="J87" s="5"/>
      <c r="K87" s="5"/>
      <c r="L87" s="5"/>
      <c r="M87" s="5"/>
    </row>
    <row r="88" spans="1:13" ht="12">
      <c r="A88" s="4"/>
      <c r="B88" s="3"/>
      <c r="F88" s="5"/>
      <c r="G88" s="5"/>
      <c r="H88" s="5"/>
      <c r="I88" s="5"/>
      <c r="J88" s="5"/>
      <c r="K88" s="5"/>
      <c r="L88" s="5"/>
      <c r="M88" s="5"/>
    </row>
    <row r="89" spans="1:13" ht="12">
      <c r="A89" s="4"/>
      <c r="B89" s="3"/>
      <c r="F89" s="5"/>
      <c r="G89" s="5"/>
      <c r="H89" s="5"/>
      <c r="I89" s="5"/>
      <c r="J89" s="5"/>
      <c r="K89" s="5"/>
      <c r="L89" s="5"/>
      <c r="M89" s="5"/>
    </row>
    <row r="90" spans="1:13" ht="12">
      <c r="A90" s="4"/>
      <c r="B90" s="3"/>
      <c r="F90" s="5"/>
      <c r="G90" s="5"/>
      <c r="H90" s="5"/>
      <c r="I90" s="5"/>
      <c r="J90" s="5"/>
      <c r="K90" s="5"/>
      <c r="L90" s="5"/>
      <c r="M90" s="5"/>
    </row>
    <row r="91" spans="1:13" ht="12">
      <c r="A91" s="4"/>
      <c r="B91" s="3"/>
      <c r="F91" s="5"/>
      <c r="G91" s="5"/>
      <c r="H91" s="5"/>
      <c r="I91" s="5"/>
      <c r="J91" s="5"/>
      <c r="K91" s="5"/>
      <c r="L91" s="5"/>
      <c r="M91" s="5"/>
    </row>
    <row r="92" spans="1:13" ht="12">
      <c r="A92" s="4"/>
      <c r="B92" s="3"/>
      <c r="F92" s="5"/>
      <c r="G92" s="5"/>
      <c r="H92" s="5"/>
      <c r="I92" s="5"/>
      <c r="J92" s="5"/>
      <c r="K92" s="5"/>
      <c r="L92" s="5"/>
      <c r="M92" s="5"/>
    </row>
    <row r="93" spans="1:13" ht="12">
      <c r="A93" s="4"/>
      <c r="B93" s="3"/>
      <c r="F93" s="5"/>
      <c r="G93" s="5"/>
      <c r="H93" s="5"/>
      <c r="I93" s="5"/>
      <c r="J93" s="5"/>
      <c r="K93" s="5"/>
      <c r="L93" s="5"/>
      <c r="M93" s="5"/>
    </row>
    <row r="94" spans="1:13" ht="12">
      <c r="A94" s="4"/>
      <c r="B94" s="3"/>
      <c r="F94" s="5"/>
      <c r="G94" s="5"/>
      <c r="H94" s="5"/>
      <c r="I94" s="5"/>
      <c r="J94" s="5"/>
      <c r="K94" s="5"/>
      <c r="L94" s="5"/>
      <c r="M94" s="5"/>
    </row>
    <row r="95" spans="1:13" ht="12">
      <c r="A95" s="4"/>
      <c r="B95" s="3"/>
      <c r="F95" s="5"/>
      <c r="G95" s="5"/>
      <c r="H95" s="5"/>
      <c r="I95" s="5"/>
      <c r="J95" s="5"/>
      <c r="K95" s="5"/>
      <c r="L95" s="5"/>
      <c r="M95" s="5"/>
    </row>
    <row r="96" spans="1:13" ht="12">
      <c r="A96" s="4"/>
      <c r="B96" s="3"/>
      <c r="F96" s="5"/>
      <c r="G96" s="5"/>
      <c r="H96" s="5"/>
      <c r="I96" s="5"/>
      <c r="J96" s="5"/>
      <c r="K96" s="5"/>
      <c r="L96" s="5"/>
      <c r="M96" s="5"/>
    </row>
    <row r="97" spans="1:13" ht="12">
      <c r="A97" s="4"/>
      <c r="B97" s="3"/>
      <c r="F97" s="5"/>
      <c r="G97" s="5"/>
      <c r="H97" s="5"/>
      <c r="I97" s="5"/>
      <c r="J97" s="5"/>
      <c r="K97" s="5"/>
      <c r="L97" s="5"/>
      <c r="M97" s="5"/>
    </row>
    <row r="98" spans="1:13" ht="12">
      <c r="A98" s="4"/>
      <c r="B98" s="3"/>
      <c r="F98" s="5"/>
      <c r="G98" s="5"/>
      <c r="H98" s="5"/>
      <c r="I98" s="5"/>
      <c r="J98" s="5"/>
      <c r="K98" s="5"/>
      <c r="L98" s="5"/>
      <c r="M98" s="5"/>
    </row>
    <row r="99" spans="1:13" ht="12">
      <c r="A99" s="4"/>
      <c r="B99" s="3"/>
      <c r="F99" s="5"/>
      <c r="G99" s="5"/>
      <c r="H99" s="5"/>
      <c r="I99" s="5"/>
      <c r="J99" s="5"/>
      <c r="K99" s="5"/>
      <c r="L99" s="5"/>
      <c r="M99" s="5"/>
    </row>
    <row r="100" spans="1:13" ht="12">
      <c r="A100" s="4"/>
      <c r="B100" s="3"/>
      <c r="F100" s="5"/>
      <c r="G100" s="5"/>
      <c r="H100" s="5"/>
      <c r="I100" s="5"/>
      <c r="J100" s="5"/>
      <c r="K100" s="5"/>
      <c r="L100" s="5"/>
      <c r="M100" s="5"/>
    </row>
    <row r="101" spans="1:13" ht="12">
      <c r="A101" s="4"/>
      <c r="B101" s="3"/>
      <c r="F101" s="5"/>
      <c r="G101" s="5"/>
      <c r="H101" s="5"/>
      <c r="I101" s="5"/>
      <c r="J101" s="5"/>
      <c r="K101" s="5"/>
      <c r="L101" s="5"/>
      <c r="M101" s="5"/>
    </row>
    <row r="102" spans="1:13" ht="12">
      <c r="A102" s="4"/>
      <c r="B102" s="3"/>
      <c r="F102" s="5"/>
      <c r="G102" s="5"/>
      <c r="H102" s="5"/>
      <c r="I102" s="5"/>
      <c r="J102" s="5"/>
      <c r="K102" s="5"/>
      <c r="L102" s="5"/>
      <c r="M102" s="5"/>
    </row>
    <row r="103" spans="1:13" ht="12">
      <c r="A103" s="4"/>
      <c r="B103" s="3"/>
      <c r="F103" s="5"/>
      <c r="G103" s="5"/>
      <c r="H103" s="5"/>
      <c r="I103" s="5"/>
      <c r="J103" s="5"/>
      <c r="K103" s="5"/>
      <c r="L103" s="5"/>
      <c r="M103" s="5"/>
    </row>
    <row r="104" spans="1:13" ht="12">
      <c r="A104" s="4"/>
      <c r="B104" s="3"/>
      <c r="F104" s="5"/>
      <c r="G104" s="5"/>
      <c r="H104" s="5"/>
      <c r="I104" s="5"/>
      <c r="J104" s="5"/>
      <c r="K104" s="5"/>
      <c r="L104" s="5"/>
      <c r="M104" s="5"/>
    </row>
    <row r="105" spans="1:13" ht="12">
      <c r="A105" s="4"/>
      <c r="B105" s="3"/>
      <c r="F105" s="5"/>
      <c r="G105" s="5"/>
      <c r="H105" s="5"/>
      <c r="I105" s="5"/>
      <c r="J105" s="5"/>
      <c r="K105" s="5"/>
      <c r="L105" s="5"/>
      <c r="M105" s="5"/>
    </row>
    <row r="106" spans="1:13" ht="12">
      <c r="A106" s="4"/>
      <c r="B106" s="3"/>
      <c r="F106" s="5"/>
      <c r="G106" s="5"/>
      <c r="H106" s="5"/>
      <c r="I106" s="5"/>
      <c r="J106" s="5"/>
      <c r="K106" s="5"/>
      <c r="L106" s="5"/>
      <c r="M106" s="5"/>
    </row>
    <row r="107" spans="1:13" ht="12">
      <c r="A107" s="4"/>
      <c r="B107" s="3"/>
      <c r="F107" s="5"/>
      <c r="G107" s="5"/>
      <c r="H107" s="5"/>
      <c r="I107" s="5"/>
      <c r="J107" s="5"/>
      <c r="K107" s="5"/>
      <c r="L107" s="5"/>
      <c r="M107" s="5"/>
    </row>
    <row r="108" spans="1:13" ht="12">
      <c r="A108" s="4"/>
      <c r="B108" s="3"/>
      <c r="F108" s="5"/>
      <c r="G108" s="5"/>
      <c r="H108" s="5"/>
      <c r="I108" s="5"/>
      <c r="J108" s="5"/>
      <c r="K108" s="5"/>
      <c r="L108" s="5"/>
      <c r="M108" s="5"/>
    </row>
    <row r="109" spans="1:13" ht="12">
      <c r="A109" s="4"/>
      <c r="B109" s="3"/>
      <c r="F109" s="5"/>
      <c r="G109" s="5"/>
      <c r="H109" s="5"/>
      <c r="I109" s="5"/>
      <c r="J109" s="5"/>
      <c r="K109" s="5"/>
      <c r="L109" s="5"/>
      <c r="M109" s="5"/>
    </row>
    <row r="110" spans="1:13" ht="12">
      <c r="A110" s="4"/>
      <c r="B110" s="3"/>
      <c r="F110" s="5"/>
      <c r="G110" s="5"/>
      <c r="H110" s="5"/>
      <c r="I110" s="5"/>
      <c r="J110" s="5"/>
      <c r="K110" s="5"/>
      <c r="L110" s="5"/>
      <c r="M110" s="5"/>
    </row>
    <row r="111" spans="1:13" ht="12">
      <c r="A111" s="4"/>
      <c r="B111" s="3"/>
      <c r="F111" s="5"/>
      <c r="G111" s="5"/>
      <c r="H111" s="5"/>
      <c r="I111" s="5"/>
      <c r="J111" s="5"/>
      <c r="K111" s="5"/>
      <c r="L111" s="5"/>
      <c r="M111" s="5"/>
    </row>
    <row r="112" spans="1:13" ht="12">
      <c r="A112" s="4"/>
      <c r="B112" s="3"/>
      <c r="F112" s="5"/>
      <c r="G112" s="5"/>
      <c r="H112" s="5"/>
      <c r="I112" s="5"/>
      <c r="J112" s="5"/>
      <c r="K112" s="5"/>
      <c r="L112" s="5"/>
      <c r="M112" s="5"/>
    </row>
    <row r="113" spans="1:13" ht="12">
      <c r="A113" s="4"/>
      <c r="B113" s="3"/>
      <c r="F113" s="5"/>
      <c r="G113" s="5"/>
      <c r="H113" s="5"/>
      <c r="I113" s="5"/>
      <c r="J113" s="5"/>
      <c r="K113" s="5"/>
      <c r="L113" s="5"/>
      <c r="M113" s="5"/>
    </row>
    <row r="114" spans="1:13" ht="12">
      <c r="A114" s="4"/>
      <c r="B114" s="3"/>
      <c r="F114" s="5"/>
      <c r="G114" s="5"/>
      <c r="H114" s="5"/>
      <c r="I114" s="5"/>
      <c r="J114" s="5"/>
      <c r="K114" s="5"/>
      <c r="L114" s="5"/>
      <c r="M114" s="5"/>
    </row>
    <row r="115" spans="1:13" ht="12">
      <c r="A115" s="4"/>
      <c r="B115" s="3"/>
      <c r="F115" s="5"/>
      <c r="G115" s="5"/>
      <c r="H115" s="5"/>
      <c r="I115" s="5"/>
      <c r="J115" s="5"/>
      <c r="K115" s="5"/>
      <c r="L115" s="5"/>
      <c r="M115" s="5"/>
    </row>
    <row r="116" spans="1:13" ht="12">
      <c r="A116" s="4"/>
      <c r="B116" s="3"/>
      <c r="F116" s="5"/>
      <c r="G116" s="5"/>
      <c r="H116" s="5"/>
      <c r="I116" s="5"/>
      <c r="J116" s="5"/>
      <c r="K116" s="5"/>
      <c r="L116" s="5"/>
      <c r="M116" s="5"/>
    </row>
    <row r="117" spans="1:13" ht="12">
      <c r="A117" s="4"/>
      <c r="B117" s="3"/>
      <c r="F117" s="5"/>
      <c r="G117" s="5"/>
      <c r="H117" s="5"/>
      <c r="I117" s="5"/>
      <c r="J117" s="5"/>
      <c r="K117" s="5"/>
      <c r="L117" s="5"/>
      <c r="M117" s="5"/>
    </row>
    <row r="118" spans="1:13" ht="12">
      <c r="A118" s="4"/>
      <c r="B118" s="3"/>
      <c r="F118" s="5"/>
      <c r="G118" s="5"/>
      <c r="H118" s="5"/>
      <c r="I118" s="5"/>
      <c r="J118" s="5"/>
      <c r="K118" s="5"/>
      <c r="L118" s="5"/>
      <c r="M118" s="5"/>
    </row>
    <row r="119" spans="1:13" ht="12">
      <c r="A119" s="4"/>
      <c r="B119" s="3"/>
      <c r="F119" s="5"/>
      <c r="G119" s="5"/>
      <c r="H119" s="5"/>
      <c r="I119" s="5"/>
      <c r="J119" s="5"/>
      <c r="K119" s="5"/>
      <c r="L119" s="5"/>
      <c r="M119" s="5"/>
    </row>
    <row r="120" spans="1:13" ht="12">
      <c r="A120" s="4"/>
      <c r="B120" s="3"/>
      <c r="F120" s="5"/>
      <c r="G120" s="5"/>
      <c r="H120" s="5"/>
      <c r="I120" s="5"/>
      <c r="J120" s="5"/>
      <c r="K120" s="5"/>
      <c r="L120" s="5"/>
      <c r="M120" s="5"/>
    </row>
    <row r="121" spans="1:13" ht="12">
      <c r="A121" s="4"/>
      <c r="B121" s="3"/>
      <c r="F121" s="5"/>
      <c r="G121" s="5"/>
      <c r="H121" s="5"/>
      <c r="I121" s="5"/>
      <c r="J121" s="5"/>
      <c r="K121" s="5"/>
      <c r="L121" s="5"/>
      <c r="M121" s="5"/>
    </row>
    <row r="122" spans="1:13" ht="12">
      <c r="A122" s="4"/>
      <c r="B122" s="3"/>
      <c r="F122" s="5"/>
      <c r="G122" s="5"/>
      <c r="H122" s="5"/>
      <c r="I122" s="5"/>
      <c r="J122" s="5"/>
      <c r="K122" s="5"/>
      <c r="L122" s="5"/>
      <c r="M122" s="5"/>
    </row>
    <row r="123" spans="1:13" ht="12">
      <c r="A123" s="4"/>
      <c r="B123" s="3"/>
      <c r="F123" s="5"/>
      <c r="G123" s="5"/>
      <c r="H123" s="5"/>
      <c r="I123" s="5"/>
      <c r="J123" s="5"/>
      <c r="K123" s="5"/>
      <c r="L123" s="5"/>
      <c r="M123" s="5"/>
    </row>
    <row r="124" spans="1:13" ht="12">
      <c r="A124" s="4"/>
      <c r="B124" s="3"/>
      <c r="F124" s="5"/>
      <c r="G124" s="5"/>
      <c r="H124" s="5"/>
      <c r="I124" s="5"/>
      <c r="J124" s="5"/>
      <c r="K124" s="5"/>
      <c r="L124" s="5"/>
      <c r="M124" s="5"/>
    </row>
    <row r="125" spans="1:13" ht="12">
      <c r="A125" s="4"/>
      <c r="B125" s="3"/>
      <c r="F125" s="5"/>
      <c r="G125" s="5"/>
      <c r="H125" s="5"/>
      <c r="I125" s="5"/>
      <c r="J125" s="5"/>
      <c r="K125" s="5"/>
      <c r="L125" s="5"/>
      <c r="M125" s="5"/>
    </row>
    <row r="126" spans="1:13" ht="12">
      <c r="A126" s="4"/>
      <c r="B126" s="3"/>
      <c r="F126" s="5"/>
      <c r="G126" s="5"/>
      <c r="H126" s="5"/>
      <c r="I126" s="5"/>
      <c r="J126" s="5"/>
      <c r="K126" s="5"/>
      <c r="L126" s="5"/>
      <c r="M126" s="5"/>
    </row>
    <row r="127" spans="1:13" ht="12">
      <c r="A127" s="4"/>
      <c r="B127" s="3"/>
      <c r="F127" s="5"/>
      <c r="G127" s="5"/>
      <c r="H127" s="5"/>
      <c r="I127" s="5"/>
      <c r="J127" s="5"/>
      <c r="K127" s="5"/>
      <c r="L127" s="5"/>
      <c r="M127" s="5"/>
    </row>
    <row r="128" spans="1:13" ht="12">
      <c r="A128" s="4"/>
      <c r="B128" s="3"/>
      <c r="F128" s="5"/>
      <c r="G128" s="5"/>
      <c r="H128" s="5"/>
      <c r="I128" s="5"/>
      <c r="J128" s="5"/>
      <c r="K128" s="5"/>
      <c r="L128" s="5"/>
      <c r="M128" s="5"/>
    </row>
    <row r="129" spans="1:13" ht="12">
      <c r="A129" s="4"/>
      <c r="B129" s="3"/>
      <c r="F129" s="5"/>
      <c r="G129" s="5"/>
      <c r="H129" s="5"/>
      <c r="I129" s="5"/>
      <c r="J129" s="5"/>
      <c r="K129" s="5"/>
      <c r="L129" s="5"/>
      <c r="M129" s="5"/>
    </row>
    <row r="130" spans="1:13" ht="12">
      <c r="A130" s="4"/>
      <c r="B130" s="3"/>
      <c r="F130" s="5"/>
      <c r="G130" s="5"/>
      <c r="H130" s="5"/>
      <c r="I130" s="5"/>
      <c r="J130" s="5"/>
      <c r="K130" s="5"/>
      <c r="L130" s="5"/>
      <c r="M130" s="5"/>
    </row>
    <row r="131" spans="1:13" ht="12">
      <c r="A131" s="4"/>
      <c r="B131" s="3"/>
      <c r="F131" s="5"/>
      <c r="G131" s="5"/>
      <c r="H131" s="5"/>
      <c r="I131" s="5"/>
      <c r="J131" s="5"/>
      <c r="K131" s="5"/>
      <c r="L131" s="5"/>
      <c r="M131" s="5"/>
    </row>
    <row r="132" spans="1:13" ht="12">
      <c r="A132" s="4"/>
      <c r="B132" s="3"/>
      <c r="F132" s="5"/>
      <c r="G132" s="5"/>
      <c r="H132" s="5"/>
      <c r="I132" s="5"/>
      <c r="J132" s="5"/>
      <c r="K132" s="5"/>
      <c r="L132" s="5"/>
      <c r="M132" s="5"/>
    </row>
    <row r="133" spans="1:13" ht="12">
      <c r="A133" s="4"/>
      <c r="B133" s="3"/>
      <c r="F133" s="5"/>
      <c r="G133" s="5"/>
      <c r="H133" s="5"/>
      <c r="I133" s="5"/>
      <c r="J133" s="5"/>
      <c r="K133" s="5"/>
      <c r="L133" s="5"/>
      <c r="M133" s="5"/>
    </row>
    <row r="134" spans="1:13" ht="12">
      <c r="A134" s="4"/>
      <c r="B134" s="3"/>
      <c r="F134" s="5"/>
      <c r="G134" s="5"/>
      <c r="H134" s="5"/>
      <c r="I134" s="5"/>
      <c r="J134" s="5"/>
      <c r="K134" s="5"/>
      <c r="L134" s="5"/>
      <c r="M134" s="5"/>
    </row>
    <row r="135" spans="1:13" ht="12">
      <c r="A135" s="4"/>
      <c r="B135" s="3"/>
      <c r="F135" s="5"/>
      <c r="G135" s="5"/>
      <c r="H135" s="5"/>
      <c r="I135" s="5"/>
      <c r="J135" s="5"/>
      <c r="K135" s="5"/>
      <c r="L135" s="5"/>
      <c r="M135" s="5"/>
    </row>
    <row r="136" spans="1:13" ht="12">
      <c r="A136" s="4"/>
      <c r="B136" s="3"/>
      <c r="F136" s="5"/>
      <c r="G136" s="5"/>
      <c r="H136" s="5"/>
      <c r="I136" s="5"/>
      <c r="J136" s="5"/>
      <c r="K136" s="5"/>
      <c r="L136" s="5"/>
      <c r="M136" s="5"/>
    </row>
    <row r="137" spans="1:13" ht="12">
      <c r="A137" s="4"/>
      <c r="B137" s="3"/>
      <c r="F137" s="5"/>
      <c r="G137" s="5"/>
      <c r="H137" s="5"/>
      <c r="I137" s="5"/>
      <c r="J137" s="5"/>
      <c r="K137" s="5"/>
      <c r="L137" s="5"/>
      <c r="M137" s="5"/>
    </row>
    <row r="138" spans="1:13" ht="12">
      <c r="A138" s="4"/>
      <c r="B138" s="3"/>
      <c r="F138" s="5"/>
      <c r="G138" s="5"/>
      <c r="H138" s="5"/>
      <c r="I138" s="5"/>
      <c r="J138" s="5"/>
      <c r="K138" s="5"/>
      <c r="L138" s="5"/>
      <c r="M138" s="5"/>
    </row>
    <row r="139" spans="1:13" ht="12">
      <c r="A139" s="4"/>
      <c r="B139" s="3"/>
      <c r="F139" s="5"/>
      <c r="G139" s="5"/>
      <c r="H139" s="5"/>
      <c r="I139" s="5"/>
      <c r="J139" s="5"/>
      <c r="K139" s="5"/>
      <c r="L139" s="5"/>
      <c r="M139" s="5"/>
    </row>
    <row r="140" spans="1:13" ht="12">
      <c r="A140" s="4"/>
      <c r="B140" s="3"/>
      <c r="F140" s="5"/>
      <c r="G140" s="5"/>
      <c r="H140" s="5"/>
      <c r="I140" s="5"/>
      <c r="J140" s="5"/>
      <c r="K140" s="5"/>
      <c r="L140" s="5"/>
      <c r="M140" s="5"/>
    </row>
    <row r="141" spans="1:13" ht="12">
      <c r="A141" s="4"/>
      <c r="B141" s="3"/>
      <c r="F141" s="5"/>
      <c r="G141" s="5"/>
      <c r="H141" s="5"/>
      <c r="I141" s="5"/>
      <c r="J141" s="5"/>
      <c r="K141" s="5"/>
      <c r="L141" s="5"/>
      <c r="M141" s="5"/>
    </row>
    <row r="142" spans="1:13" ht="12">
      <c r="A142" s="4"/>
      <c r="B142" s="3"/>
      <c r="F142" s="5"/>
      <c r="G142" s="5"/>
      <c r="H142" s="5"/>
      <c r="I142" s="5"/>
      <c r="J142" s="5"/>
      <c r="K142" s="5"/>
      <c r="L142" s="5"/>
      <c r="M142" s="5"/>
    </row>
    <row r="143" spans="1:13" ht="12">
      <c r="A143" s="4"/>
      <c r="B143" s="3"/>
      <c r="F143" s="5"/>
      <c r="G143" s="5"/>
      <c r="H143" s="5"/>
      <c r="I143" s="5"/>
      <c r="J143" s="5"/>
      <c r="K143" s="5"/>
      <c r="L143" s="5"/>
      <c r="M143" s="5"/>
    </row>
    <row r="144" spans="1:13" ht="12">
      <c r="A144" s="4"/>
      <c r="B144" s="3"/>
      <c r="F144" s="5"/>
      <c r="G144" s="5"/>
      <c r="H144" s="5"/>
      <c r="I144" s="5"/>
      <c r="J144" s="5"/>
      <c r="K144" s="5"/>
      <c r="L144" s="5"/>
      <c r="M144" s="5"/>
    </row>
    <row r="145" spans="1:13" ht="12">
      <c r="A145" s="4"/>
      <c r="B145" s="3"/>
      <c r="F145" s="5"/>
      <c r="G145" s="5"/>
      <c r="H145" s="5"/>
      <c r="I145" s="5"/>
      <c r="J145" s="5"/>
      <c r="K145" s="5"/>
      <c r="L145" s="5"/>
      <c r="M145" s="5"/>
    </row>
    <row r="146" spans="1:13" ht="12">
      <c r="A146" s="4"/>
      <c r="B146" s="3"/>
      <c r="F146" s="5"/>
      <c r="G146" s="5"/>
      <c r="H146" s="5"/>
      <c r="I146" s="5"/>
      <c r="J146" s="5"/>
      <c r="K146" s="5"/>
      <c r="L146" s="5"/>
      <c r="M146" s="5"/>
    </row>
    <row r="147" spans="1:13" ht="12">
      <c r="A147" s="4"/>
      <c r="B147" s="3"/>
      <c r="F147" s="5"/>
      <c r="G147" s="5"/>
      <c r="H147" s="5"/>
      <c r="I147" s="5"/>
      <c r="J147" s="5"/>
      <c r="K147" s="5"/>
      <c r="L147" s="5"/>
      <c r="M147" s="5"/>
    </row>
    <row r="148" spans="1:13" ht="12">
      <c r="A148" s="4"/>
      <c r="B148" s="3"/>
      <c r="F148" s="5"/>
      <c r="G148" s="5"/>
      <c r="H148" s="5"/>
      <c r="I148" s="5"/>
      <c r="J148" s="5"/>
      <c r="K148" s="5"/>
      <c r="L148" s="5"/>
      <c r="M148" s="5"/>
    </row>
    <row r="149" spans="1:13" ht="12">
      <c r="A149" s="4"/>
      <c r="B149" s="3"/>
      <c r="F149" s="5"/>
      <c r="G149" s="5"/>
      <c r="H149" s="5"/>
      <c r="I149" s="5"/>
      <c r="J149" s="5"/>
      <c r="K149" s="5"/>
      <c r="L149" s="5"/>
      <c r="M149" s="5"/>
    </row>
    <row r="150" spans="1:13" ht="12">
      <c r="A150" s="4"/>
      <c r="B150" s="3"/>
      <c r="F150" s="5"/>
      <c r="G150" s="5"/>
      <c r="H150" s="5"/>
      <c r="I150" s="5"/>
      <c r="J150" s="5"/>
      <c r="K150" s="5"/>
      <c r="L150" s="5"/>
      <c r="M150" s="5"/>
    </row>
    <row r="151" spans="1:13" ht="12">
      <c r="A151" s="4"/>
      <c r="B151" s="3"/>
      <c r="F151" s="5"/>
      <c r="G151" s="5"/>
      <c r="H151" s="5"/>
      <c r="I151" s="5"/>
      <c r="J151" s="5"/>
      <c r="K151" s="5"/>
      <c r="L151" s="5"/>
      <c r="M151" s="5"/>
    </row>
    <row r="152" spans="1:13" ht="12">
      <c r="A152" s="4"/>
      <c r="B152" s="3"/>
      <c r="F152" s="5"/>
      <c r="G152" s="5"/>
      <c r="H152" s="5"/>
      <c r="I152" s="5"/>
      <c r="J152" s="5"/>
      <c r="K152" s="5"/>
      <c r="L152" s="5"/>
      <c r="M152" s="5"/>
    </row>
    <row r="153" spans="1:13" ht="12">
      <c r="A153" s="4"/>
      <c r="B153" s="3"/>
      <c r="F153" s="5"/>
      <c r="G153" s="5"/>
      <c r="H153" s="5"/>
      <c r="I153" s="5"/>
      <c r="J153" s="5"/>
      <c r="K153" s="5"/>
      <c r="L153" s="5"/>
      <c r="M153" s="5"/>
    </row>
    <row r="154" spans="1:13" ht="12">
      <c r="A154" s="4"/>
      <c r="B154" s="3"/>
      <c r="F154" s="5"/>
      <c r="G154" s="5"/>
      <c r="H154" s="5"/>
      <c r="I154" s="5"/>
      <c r="J154" s="5"/>
      <c r="K154" s="5"/>
      <c r="L154" s="5"/>
      <c r="M154" s="5"/>
    </row>
    <row r="155" spans="1:13" ht="12">
      <c r="A155" s="4"/>
      <c r="B155" s="3"/>
      <c r="F155" s="5"/>
      <c r="G155" s="5"/>
      <c r="H155" s="5"/>
      <c r="I155" s="5"/>
      <c r="J155" s="5"/>
      <c r="K155" s="5"/>
      <c r="L155" s="5"/>
      <c r="M155" s="5"/>
    </row>
    <row r="156" spans="1:13" ht="12">
      <c r="A156" s="4"/>
      <c r="B156" s="3"/>
      <c r="F156" s="5"/>
      <c r="G156" s="5"/>
      <c r="H156" s="5"/>
      <c r="I156" s="5"/>
      <c r="J156" s="5"/>
      <c r="K156" s="5"/>
      <c r="L156" s="5"/>
      <c r="M156" s="5"/>
    </row>
    <row r="157" spans="1:13" ht="12">
      <c r="A157" s="4"/>
      <c r="B157" s="3"/>
      <c r="F157" s="5"/>
      <c r="G157" s="5"/>
      <c r="H157" s="5"/>
      <c r="I157" s="5"/>
      <c r="J157" s="5"/>
      <c r="K157" s="5"/>
      <c r="L157" s="5"/>
      <c r="M157" s="5"/>
    </row>
    <row r="158" spans="1:13" ht="12">
      <c r="A158" s="4"/>
      <c r="B158" s="3"/>
      <c r="F158" s="5"/>
      <c r="G158" s="5"/>
      <c r="H158" s="5"/>
      <c r="I158" s="5"/>
      <c r="J158" s="5"/>
      <c r="K158" s="5"/>
      <c r="L158" s="5"/>
      <c r="M158" s="5"/>
    </row>
    <row r="159" spans="1:13" ht="12">
      <c r="A159" s="4"/>
      <c r="B159" s="3"/>
      <c r="F159" s="5"/>
      <c r="G159" s="5"/>
      <c r="H159" s="5"/>
      <c r="I159" s="5"/>
      <c r="J159" s="5"/>
      <c r="K159" s="5"/>
      <c r="L159" s="5"/>
      <c r="M159" s="5"/>
    </row>
    <row r="160" spans="1:13" ht="12">
      <c r="A160" s="4"/>
      <c r="B160" s="3"/>
      <c r="F160" s="5"/>
      <c r="G160" s="5"/>
      <c r="H160" s="5"/>
      <c r="I160" s="5"/>
      <c r="J160" s="5"/>
      <c r="K160" s="5"/>
      <c r="L160" s="5"/>
      <c r="M160" s="5"/>
    </row>
    <row r="161" spans="1:13" ht="12">
      <c r="A161" s="4"/>
      <c r="B161" s="3"/>
      <c r="F161" s="5"/>
      <c r="G161" s="5"/>
      <c r="H161" s="5"/>
      <c r="I161" s="5"/>
      <c r="J161" s="5"/>
      <c r="K161" s="5"/>
      <c r="L161" s="5"/>
      <c r="M161" s="5"/>
    </row>
    <row r="162" spans="1:13" ht="12">
      <c r="A162" s="4"/>
      <c r="B162" s="3"/>
      <c r="F162" s="5"/>
      <c r="G162" s="5"/>
      <c r="H162" s="5"/>
      <c r="I162" s="5"/>
      <c r="J162" s="5"/>
      <c r="K162" s="5"/>
      <c r="L162" s="5"/>
      <c r="M162" s="5"/>
    </row>
    <row r="163" spans="1:13" ht="12">
      <c r="A163" s="4"/>
      <c r="B163" s="3"/>
      <c r="F163" s="5"/>
      <c r="G163" s="5"/>
      <c r="H163" s="5"/>
      <c r="I163" s="5"/>
      <c r="J163" s="5"/>
      <c r="K163" s="5"/>
      <c r="L163" s="5"/>
      <c r="M163" s="5"/>
    </row>
    <row r="164" spans="1:13" ht="12">
      <c r="A164" s="4"/>
      <c r="B164" s="3"/>
      <c r="F164" s="5"/>
      <c r="G164" s="5"/>
      <c r="H164" s="5"/>
      <c r="I164" s="5"/>
      <c r="J164" s="5"/>
      <c r="K164" s="5"/>
      <c r="L164" s="5"/>
      <c r="M164" s="5"/>
    </row>
    <row r="165" spans="1:13" ht="12">
      <c r="A165" s="4"/>
      <c r="B165" s="3"/>
      <c r="F165" s="5"/>
      <c r="G165" s="5"/>
      <c r="H165" s="5"/>
      <c r="I165" s="5"/>
      <c r="J165" s="5"/>
      <c r="K165" s="5"/>
      <c r="L165" s="5"/>
      <c r="M165" s="5"/>
    </row>
    <row r="166" spans="1:13" ht="12">
      <c r="A166" s="4"/>
      <c r="B166" s="3"/>
      <c r="F166" s="5"/>
      <c r="G166" s="5"/>
      <c r="H166" s="5"/>
      <c r="I166" s="5"/>
      <c r="J166" s="5"/>
      <c r="K166" s="5"/>
      <c r="L166" s="5"/>
      <c r="M166" s="5"/>
    </row>
    <row r="167" spans="1:13" ht="12">
      <c r="A167" s="4"/>
      <c r="B167" s="3"/>
      <c r="F167" s="5"/>
      <c r="G167" s="5"/>
      <c r="H167" s="5"/>
      <c r="I167" s="5"/>
      <c r="J167" s="5"/>
      <c r="K167" s="5"/>
      <c r="L167" s="5"/>
      <c r="M167" s="5"/>
    </row>
  </sheetData>
  <sheetProtection selectLockedCells="1" selectUnlockedCells="1"/>
  <mergeCells count="41">
    <mergeCell ref="B2:C2"/>
    <mergeCell ref="C4:H4"/>
    <mergeCell ref="A6:A8"/>
    <mergeCell ref="B6:B8"/>
    <mergeCell ref="C6:C8"/>
    <mergeCell ref="D6:D8"/>
    <mergeCell ref="E6:G7"/>
    <mergeCell ref="H6:H8"/>
    <mergeCell ref="I6:I8"/>
    <mergeCell ref="J6:J8"/>
    <mergeCell ref="K6:K8"/>
    <mergeCell ref="L6:L8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B31:C31"/>
    <mergeCell ref="B32:E32"/>
    <mergeCell ref="B33:E33"/>
    <mergeCell ref="B34:C34"/>
    <mergeCell ref="B37:L37"/>
    <mergeCell ref="B39:C39"/>
    <mergeCell ref="D39:F39"/>
  </mergeCells>
  <printOptions horizontalCentered="1"/>
  <pageMargins left="0.31527777777777777" right="0.19652777777777777" top="0.31527777777777777" bottom="0.2361111111111111" header="0" footer="0"/>
  <pageSetup horizontalDpi="300" verticalDpi="300" orientation="portrait" paperSize="9" scale="74"/>
  <headerFooter alignWithMargins="0">
    <oddHeader>&amp;LГранд-СМЕТА</oddHeader>
    <oddFooter>&amp;RСтраница &amp;P</oddFoot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/>
  <cp:lastPrinted>2009-09-10T01:33:38Z</cp:lastPrinted>
  <dcterms:created xsi:type="dcterms:W3CDTF">2002-02-11T05:58:42Z</dcterms:created>
  <dcterms:modified xsi:type="dcterms:W3CDTF">2013-01-28T02:35:07Z</dcterms:modified>
  <cp:category/>
  <cp:version/>
  <cp:contentType/>
  <cp:contentStatus/>
  <cp:revision>5</cp:revision>
</cp:coreProperties>
</file>